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8505" activeTab="1"/>
  </bookViews>
  <sheets>
    <sheet name="Totalschnitt Mannschaft" sheetId="2" r:id="rId1"/>
    <sheet name="Gesamtrundenschnitte" sheetId="17" r:id="rId2"/>
    <sheet name="Jörg Wiedemeier" sheetId="10" r:id="rId3"/>
    <sheet name="Reinhard Zengaffinen" sheetId="11" r:id="rId4"/>
    <sheet name="Roger Anderegg" sheetId="12" r:id="rId5"/>
    <sheet name="Markus Huber" sheetId="13" r:id="rId6"/>
    <sheet name="Christian Kühni" sheetId="14" r:id="rId7"/>
    <sheet name="Stefan Zysset" sheetId="15" r:id="rId8"/>
    <sheet name="Ewald Locher" sheetId="5" r:id="rId9"/>
    <sheet name="Claudia Anderegg" sheetId="16" r:id="rId10"/>
    <sheet name="Tabelle3" sheetId="3" r:id="rId11"/>
  </sheets>
  <calcPr calcId="145621"/>
</workbook>
</file>

<file path=xl/calcChain.xml><?xml version="1.0" encoding="utf-8"?>
<calcChain xmlns="http://schemas.openxmlformats.org/spreadsheetml/2006/main">
  <c r="J31" i="17" l="1"/>
  <c r="I31" i="17"/>
  <c r="J27" i="17"/>
  <c r="I27" i="17"/>
  <c r="J20" i="17"/>
  <c r="I20" i="17"/>
  <c r="J17" i="17"/>
  <c r="I17" i="17"/>
  <c r="J21" i="17"/>
  <c r="I21" i="17"/>
  <c r="J16" i="17"/>
  <c r="I16" i="17"/>
  <c r="J19" i="17"/>
  <c r="I19" i="17"/>
  <c r="J18" i="17"/>
  <c r="I18" i="17"/>
  <c r="J15" i="17"/>
  <c r="I15" i="17"/>
  <c r="I23" i="17" s="1"/>
  <c r="J5" i="17"/>
  <c r="J6" i="17"/>
  <c r="J3" i="17"/>
  <c r="J9" i="17"/>
  <c r="J4" i="17"/>
  <c r="J8" i="17"/>
  <c r="J7" i="17"/>
  <c r="I5" i="17"/>
  <c r="I6" i="17"/>
  <c r="I3" i="17"/>
  <c r="I9" i="17"/>
  <c r="I4" i="17"/>
  <c r="I8" i="17"/>
  <c r="I7" i="17"/>
  <c r="J11" i="17" l="1"/>
  <c r="I11" i="17"/>
  <c r="J23" i="17"/>
  <c r="K24" i="2"/>
  <c r="J24" i="2"/>
  <c r="K23" i="2"/>
  <c r="J23" i="2"/>
  <c r="K22" i="2"/>
  <c r="J22" i="2"/>
  <c r="K21" i="2"/>
  <c r="J21" i="2"/>
  <c r="K20" i="2"/>
  <c r="J20" i="2"/>
  <c r="K19" i="2"/>
  <c r="J19" i="2"/>
  <c r="K18" i="2"/>
  <c r="J18" i="2"/>
  <c r="K17" i="2"/>
  <c r="J17" i="2"/>
  <c r="K16" i="2"/>
  <c r="J16" i="2"/>
  <c r="K15" i="2"/>
  <c r="J15" i="2"/>
  <c r="K14" i="2"/>
  <c r="J14" i="2"/>
  <c r="K13" i="2"/>
  <c r="J13" i="2"/>
  <c r="K12" i="2"/>
  <c r="J12" i="2"/>
  <c r="K11" i="2"/>
  <c r="J11" i="2"/>
  <c r="K10" i="2"/>
  <c r="J10" i="2"/>
  <c r="K9" i="2"/>
  <c r="J9" i="2"/>
  <c r="K8" i="2"/>
  <c r="J8" i="2"/>
  <c r="K7" i="2"/>
  <c r="J7" i="2"/>
  <c r="H7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Z28" i="14"/>
  <c r="Y28" i="14"/>
  <c r="Z27" i="14"/>
  <c r="Y27" i="14"/>
  <c r="Z26" i="14"/>
  <c r="Y26" i="14"/>
  <c r="Z25" i="14"/>
  <c r="Y25" i="14"/>
  <c r="Z24" i="14"/>
  <c r="Y24" i="14"/>
  <c r="Z23" i="14"/>
  <c r="Y23" i="14"/>
  <c r="Z22" i="14"/>
  <c r="Y22" i="14"/>
  <c r="Z21" i="14"/>
  <c r="Y21" i="14"/>
  <c r="Z20" i="14"/>
  <c r="Y20" i="14"/>
  <c r="Z19" i="14"/>
  <c r="Y19" i="14"/>
  <c r="Z18" i="14"/>
  <c r="Y18" i="14"/>
  <c r="Z17" i="14"/>
  <c r="Y17" i="14"/>
  <c r="Z16" i="14"/>
  <c r="Y16" i="14"/>
  <c r="Z15" i="14"/>
  <c r="Y15" i="14"/>
  <c r="Z14" i="14"/>
  <c r="Y14" i="14"/>
  <c r="Z13" i="14"/>
  <c r="Y13" i="14"/>
  <c r="Z12" i="14"/>
  <c r="Y12" i="14"/>
  <c r="Z11" i="14"/>
  <c r="Y11" i="14"/>
  <c r="M28" i="14"/>
  <c r="L28" i="14"/>
  <c r="M27" i="14"/>
  <c r="L27" i="14"/>
  <c r="M26" i="14"/>
  <c r="L26" i="14"/>
  <c r="M25" i="14"/>
  <c r="L25" i="14"/>
  <c r="M24" i="14"/>
  <c r="L24" i="14"/>
  <c r="M23" i="14"/>
  <c r="L23" i="14"/>
  <c r="M22" i="14"/>
  <c r="L22" i="14"/>
  <c r="M21" i="14"/>
  <c r="L21" i="14"/>
  <c r="M20" i="14"/>
  <c r="L20" i="14"/>
  <c r="M19" i="14"/>
  <c r="L19" i="14"/>
  <c r="M18" i="14"/>
  <c r="L18" i="14"/>
  <c r="M17" i="14"/>
  <c r="L17" i="14"/>
  <c r="M16" i="14"/>
  <c r="L16" i="14"/>
  <c r="M15" i="14"/>
  <c r="L15" i="14"/>
  <c r="M14" i="14"/>
  <c r="L14" i="14"/>
  <c r="M13" i="14"/>
  <c r="L13" i="14"/>
  <c r="M12" i="14"/>
  <c r="L12" i="14"/>
  <c r="M11" i="14"/>
  <c r="L11" i="14"/>
  <c r="Z28" i="12"/>
  <c r="Y28" i="12"/>
  <c r="Z27" i="12"/>
  <c r="Y27" i="12"/>
  <c r="Z26" i="12"/>
  <c r="Y26" i="12"/>
  <c r="Z25" i="12"/>
  <c r="Y25" i="12"/>
  <c r="Z24" i="12"/>
  <c r="Y24" i="12"/>
  <c r="Z23" i="12"/>
  <c r="Y23" i="12"/>
  <c r="Z22" i="12"/>
  <c r="Y22" i="12"/>
  <c r="Z21" i="12"/>
  <c r="Y21" i="12"/>
  <c r="Z20" i="12"/>
  <c r="Y20" i="12"/>
  <c r="Z19" i="12"/>
  <c r="Y19" i="12"/>
  <c r="Z18" i="12"/>
  <c r="Y18" i="12"/>
  <c r="Z17" i="12"/>
  <c r="Y17" i="12"/>
  <c r="Z16" i="12"/>
  <c r="Y16" i="12"/>
  <c r="Z15" i="12"/>
  <c r="Y15" i="12"/>
  <c r="Z14" i="12"/>
  <c r="Y14" i="12"/>
  <c r="Z13" i="12"/>
  <c r="Y13" i="12"/>
  <c r="Z12" i="12"/>
  <c r="Y12" i="12"/>
  <c r="Z11" i="12"/>
  <c r="Y11" i="12"/>
  <c r="M28" i="12"/>
  <c r="L28" i="12"/>
  <c r="M27" i="12"/>
  <c r="L27" i="12"/>
  <c r="M26" i="12"/>
  <c r="L26" i="12"/>
  <c r="M25" i="12"/>
  <c r="L25" i="12"/>
  <c r="M24" i="12"/>
  <c r="L24" i="12"/>
  <c r="M23" i="12"/>
  <c r="L23" i="12"/>
  <c r="M22" i="12"/>
  <c r="L22" i="12"/>
  <c r="M21" i="12"/>
  <c r="L21" i="12"/>
  <c r="M20" i="12"/>
  <c r="L20" i="12"/>
  <c r="M19" i="12"/>
  <c r="L19" i="12"/>
  <c r="M18" i="12"/>
  <c r="L18" i="12"/>
  <c r="M17" i="12"/>
  <c r="L17" i="12"/>
  <c r="M16" i="12"/>
  <c r="L16" i="12"/>
  <c r="M15" i="12"/>
  <c r="L15" i="12"/>
  <c r="M14" i="12"/>
  <c r="L14" i="12"/>
  <c r="M13" i="12"/>
  <c r="L13" i="12"/>
  <c r="M12" i="12"/>
  <c r="L12" i="12"/>
  <c r="M11" i="12"/>
  <c r="L11" i="12"/>
  <c r="Z28" i="5"/>
  <c r="Y28" i="5"/>
  <c r="Z27" i="5"/>
  <c r="Y27" i="5"/>
  <c r="Z26" i="5"/>
  <c r="Y26" i="5"/>
  <c r="Z25" i="5"/>
  <c r="Y25" i="5"/>
  <c r="Z24" i="5"/>
  <c r="Y24" i="5"/>
  <c r="Z23" i="5"/>
  <c r="Y23" i="5"/>
  <c r="Z22" i="5"/>
  <c r="Y22" i="5"/>
  <c r="Z21" i="5"/>
  <c r="Y21" i="5"/>
  <c r="Z20" i="5"/>
  <c r="Y20" i="5"/>
  <c r="Z19" i="5"/>
  <c r="Y19" i="5"/>
  <c r="Z18" i="5"/>
  <c r="Y18" i="5"/>
  <c r="Z17" i="5"/>
  <c r="Y17" i="5"/>
  <c r="Z16" i="5"/>
  <c r="Y16" i="5"/>
  <c r="Z15" i="5"/>
  <c r="Y15" i="5"/>
  <c r="Z14" i="5"/>
  <c r="Y14" i="5"/>
  <c r="Z13" i="5"/>
  <c r="Y13" i="5"/>
  <c r="Z12" i="5"/>
  <c r="Y12" i="5"/>
  <c r="Z11" i="5"/>
  <c r="Y11" i="5"/>
  <c r="M28" i="5"/>
  <c r="L28" i="5"/>
  <c r="M27" i="5"/>
  <c r="L27" i="5"/>
  <c r="M26" i="5"/>
  <c r="L26" i="5"/>
  <c r="M25" i="5"/>
  <c r="L25" i="5"/>
  <c r="M24" i="5"/>
  <c r="L24" i="5"/>
  <c r="M23" i="5"/>
  <c r="L23" i="5"/>
  <c r="M22" i="5"/>
  <c r="L22" i="5"/>
  <c r="M21" i="5"/>
  <c r="L21" i="5"/>
  <c r="M20" i="5"/>
  <c r="L20" i="5"/>
  <c r="M19" i="5"/>
  <c r="L19" i="5"/>
  <c r="M18" i="5"/>
  <c r="L18" i="5"/>
  <c r="M17" i="5"/>
  <c r="L17" i="5"/>
  <c r="M16" i="5"/>
  <c r="L16" i="5"/>
  <c r="M15" i="5"/>
  <c r="L15" i="5"/>
  <c r="M14" i="5"/>
  <c r="L14" i="5"/>
  <c r="M13" i="5"/>
  <c r="L13" i="5"/>
  <c r="M12" i="5"/>
  <c r="L12" i="5"/>
  <c r="M11" i="5"/>
  <c r="L11" i="5"/>
  <c r="Z28" i="16"/>
  <c r="Y28" i="16"/>
  <c r="Z27" i="16"/>
  <c r="Y27" i="16"/>
  <c r="Z26" i="16"/>
  <c r="Y26" i="16"/>
  <c r="Z25" i="16"/>
  <c r="Y25" i="16"/>
  <c r="Z24" i="16"/>
  <c r="Y24" i="16"/>
  <c r="Z23" i="16"/>
  <c r="Y23" i="16"/>
  <c r="Z22" i="16"/>
  <c r="Y22" i="16"/>
  <c r="Z21" i="16"/>
  <c r="Y21" i="16"/>
  <c r="Z20" i="16"/>
  <c r="Y20" i="16"/>
  <c r="Z19" i="16"/>
  <c r="Y19" i="16"/>
  <c r="Z18" i="16"/>
  <c r="Y18" i="16"/>
  <c r="Z17" i="16"/>
  <c r="Y17" i="16"/>
  <c r="Z16" i="16"/>
  <c r="Y16" i="16"/>
  <c r="Z15" i="16"/>
  <c r="Y15" i="16"/>
  <c r="Z14" i="16"/>
  <c r="Y14" i="16"/>
  <c r="Z13" i="16"/>
  <c r="Y13" i="16"/>
  <c r="Z12" i="16"/>
  <c r="Y12" i="16"/>
  <c r="Z11" i="16"/>
  <c r="Y11" i="16"/>
  <c r="M28" i="16"/>
  <c r="L28" i="16"/>
  <c r="M27" i="16"/>
  <c r="L27" i="16"/>
  <c r="M26" i="16"/>
  <c r="L26" i="16"/>
  <c r="M25" i="16"/>
  <c r="L25" i="16"/>
  <c r="M24" i="16"/>
  <c r="L24" i="16"/>
  <c r="M23" i="16"/>
  <c r="L23" i="16"/>
  <c r="M22" i="16"/>
  <c r="L22" i="16"/>
  <c r="M21" i="16"/>
  <c r="L21" i="16"/>
  <c r="M20" i="16"/>
  <c r="L20" i="16"/>
  <c r="M19" i="16"/>
  <c r="L19" i="16"/>
  <c r="M18" i="16"/>
  <c r="L18" i="16"/>
  <c r="M17" i="16"/>
  <c r="L17" i="16"/>
  <c r="M16" i="16"/>
  <c r="L16" i="16"/>
  <c r="M15" i="16"/>
  <c r="L15" i="16"/>
  <c r="M14" i="16"/>
  <c r="L14" i="16"/>
  <c r="M13" i="16"/>
  <c r="L13" i="16"/>
  <c r="M12" i="16"/>
  <c r="L12" i="16"/>
  <c r="M11" i="16"/>
  <c r="L11" i="16"/>
  <c r="Z28" i="10"/>
  <c r="Y28" i="10"/>
  <c r="Z27" i="10"/>
  <c r="Y27" i="10"/>
  <c r="Z26" i="10"/>
  <c r="Y26" i="10"/>
  <c r="Z25" i="10"/>
  <c r="Y25" i="10"/>
  <c r="Z24" i="10"/>
  <c r="Y24" i="10"/>
  <c r="Z23" i="10"/>
  <c r="Y23" i="10"/>
  <c r="Z22" i="10"/>
  <c r="Y22" i="10"/>
  <c r="Z21" i="10"/>
  <c r="Y21" i="10"/>
  <c r="Z20" i="10"/>
  <c r="Y20" i="10"/>
  <c r="Z19" i="10"/>
  <c r="Y19" i="10"/>
  <c r="Z18" i="10"/>
  <c r="Y18" i="10"/>
  <c r="Z17" i="10"/>
  <c r="Y17" i="10"/>
  <c r="Z16" i="10"/>
  <c r="Y16" i="10"/>
  <c r="Z15" i="10"/>
  <c r="Y15" i="10"/>
  <c r="Z14" i="10"/>
  <c r="Y14" i="10"/>
  <c r="Z13" i="10"/>
  <c r="Y13" i="10"/>
  <c r="Z12" i="10"/>
  <c r="Y12" i="10"/>
  <c r="Z11" i="10"/>
  <c r="Y11" i="10"/>
  <c r="M28" i="10"/>
  <c r="L28" i="10"/>
  <c r="M27" i="10"/>
  <c r="L27" i="10"/>
  <c r="M26" i="10"/>
  <c r="L26" i="10"/>
  <c r="M25" i="10"/>
  <c r="L25" i="10"/>
  <c r="M24" i="10"/>
  <c r="L24" i="10"/>
  <c r="M23" i="10"/>
  <c r="L23" i="10"/>
  <c r="M22" i="10"/>
  <c r="L22" i="10"/>
  <c r="M21" i="10"/>
  <c r="L21" i="10"/>
  <c r="M20" i="10"/>
  <c r="L20" i="10"/>
  <c r="M19" i="10"/>
  <c r="L19" i="10"/>
  <c r="M18" i="10"/>
  <c r="L18" i="10"/>
  <c r="M17" i="10"/>
  <c r="L17" i="10"/>
  <c r="M16" i="10"/>
  <c r="L16" i="10"/>
  <c r="M15" i="10"/>
  <c r="L15" i="10"/>
  <c r="M14" i="10"/>
  <c r="L14" i="10"/>
  <c r="M13" i="10"/>
  <c r="L13" i="10"/>
  <c r="M12" i="10"/>
  <c r="L12" i="10"/>
  <c r="M11" i="10"/>
  <c r="L11" i="10"/>
  <c r="G29" i="10"/>
  <c r="Z28" i="13"/>
  <c r="Y28" i="13"/>
  <c r="Z27" i="13"/>
  <c r="Y27" i="13"/>
  <c r="Z26" i="13"/>
  <c r="Y26" i="13"/>
  <c r="Z25" i="13"/>
  <c r="Y25" i="13"/>
  <c r="Z24" i="13"/>
  <c r="Y24" i="13"/>
  <c r="Z23" i="13"/>
  <c r="Y23" i="13"/>
  <c r="Z22" i="13"/>
  <c r="Y22" i="13"/>
  <c r="Z21" i="13"/>
  <c r="Y21" i="13"/>
  <c r="Z20" i="13"/>
  <c r="Y20" i="13"/>
  <c r="Z19" i="13"/>
  <c r="Y19" i="13"/>
  <c r="Z18" i="13"/>
  <c r="Y18" i="13"/>
  <c r="Z17" i="13"/>
  <c r="Y17" i="13"/>
  <c r="Z16" i="13"/>
  <c r="Y16" i="13"/>
  <c r="Z15" i="13"/>
  <c r="Y15" i="13"/>
  <c r="Z14" i="13"/>
  <c r="Y14" i="13"/>
  <c r="Z13" i="13"/>
  <c r="Y13" i="13"/>
  <c r="Z12" i="13"/>
  <c r="Y12" i="13"/>
  <c r="Z11" i="13"/>
  <c r="Y11" i="13"/>
  <c r="L11" i="13"/>
  <c r="M28" i="13"/>
  <c r="L28" i="13"/>
  <c r="M27" i="13"/>
  <c r="L27" i="13"/>
  <c r="M26" i="13"/>
  <c r="L26" i="13"/>
  <c r="M25" i="13"/>
  <c r="L25" i="13"/>
  <c r="M24" i="13"/>
  <c r="L24" i="13"/>
  <c r="M23" i="13"/>
  <c r="L23" i="13"/>
  <c r="M22" i="13"/>
  <c r="L22" i="13"/>
  <c r="M21" i="13"/>
  <c r="L21" i="13"/>
  <c r="M20" i="13"/>
  <c r="L20" i="13"/>
  <c r="M19" i="13"/>
  <c r="L19" i="13"/>
  <c r="M18" i="13"/>
  <c r="L18" i="13"/>
  <c r="M17" i="13"/>
  <c r="L17" i="13"/>
  <c r="M16" i="13"/>
  <c r="L16" i="13"/>
  <c r="M15" i="13"/>
  <c r="L15" i="13"/>
  <c r="M14" i="13"/>
  <c r="L14" i="13"/>
  <c r="M13" i="13"/>
  <c r="L13" i="13"/>
  <c r="M12" i="13"/>
  <c r="L12" i="13"/>
  <c r="M11" i="13"/>
  <c r="Z28" i="15"/>
  <c r="Y28" i="15"/>
  <c r="Z27" i="15"/>
  <c r="Y27" i="15"/>
  <c r="Z26" i="15"/>
  <c r="Y26" i="15"/>
  <c r="Z25" i="15"/>
  <c r="Y25" i="15"/>
  <c r="Z24" i="15"/>
  <c r="Y24" i="15"/>
  <c r="Z23" i="15"/>
  <c r="Y23" i="15"/>
  <c r="Z22" i="15"/>
  <c r="Y22" i="15"/>
  <c r="Z21" i="15"/>
  <c r="Y21" i="15"/>
  <c r="Z20" i="15"/>
  <c r="Y20" i="15"/>
  <c r="Z19" i="15"/>
  <c r="Y19" i="15"/>
  <c r="Z18" i="15"/>
  <c r="Y18" i="15"/>
  <c r="Z17" i="15"/>
  <c r="Y17" i="15"/>
  <c r="Z16" i="15"/>
  <c r="Y16" i="15"/>
  <c r="Z15" i="15"/>
  <c r="Y15" i="15"/>
  <c r="Z14" i="15"/>
  <c r="Y14" i="15"/>
  <c r="Z13" i="15"/>
  <c r="Y13" i="15"/>
  <c r="Z12" i="15"/>
  <c r="Y12" i="15"/>
  <c r="M28" i="15"/>
  <c r="L28" i="15"/>
  <c r="M27" i="15"/>
  <c r="L27" i="15"/>
  <c r="M26" i="15"/>
  <c r="L26" i="15"/>
  <c r="M25" i="15"/>
  <c r="L25" i="15"/>
  <c r="M24" i="15"/>
  <c r="L24" i="15"/>
  <c r="M23" i="15"/>
  <c r="L23" i="15"/>
  <c r="M22" i="15"/>
  <c r="L22" i="15"/>
  <c r="M21" i="15"/>
  <c r="L21" i="15"/>
  <c r="M20" i="15"/>
  <c r="L20" i="15"/>
  <c r="M19" i="15"/>
  <c r="L19" i="15"/>
  <c r="M18" i="15"/>
  <c r="L18" i="15"/>
  <c r="M17" i="15"/>
  <c r="L17" i="15"/>
  <c r="M16" i="15"/>
  <c r="L16" i="15"/>
  <c r="M15" i="15"/>
  <c r="L15" i="15"/>
  <c r="M14" i="15"/>
  <c r="L14" i="15"/>
  <c r="M13" i="15"/>
  <c r="L13" i="15"/>
  <c r="M12" i="15"/>
  <c r="L12" i="15"/>
  <c r="Z11" i="15"/>
  <c r="Y11" i="15"/>
  <c r="M11" i="15"/>
  <c r="L11" i="15"/>
  <c r="Z28" i="11"/>
  <c r="Y28" i="11"/>
  <c r="Z27" i="11"/>
  <c r="Y27" i="11"/>
  <c r="Z26" i="11"/>
  <c r="Y26" i="11"/>
  <c r="Z25" i="11"/>
  <c r="Y25" i="11"/>
  <c r="Z24" i="11"/>
  <c r="Y24" i="11"/>
  <c r="Z23" i="11"/>
  <c r="Y23" i="11"/>
  <c r="Z22" i="11"/>
  <c r="Y22" i="11"/>
  <c r="Z21" i="11"/>
  <c r="Y21" i="11"/>
  <c r="Z20" i="11"/>
  <c r="Y20" i="11"/>
  <c r="Z19" i="11"/>
  <c r="Y19" i="11"/>
  <c r="Z18" i="11"/>
  <c r="Y18" i="11"/>
  <c r="Z17" i="11"/>
  <c r="Y17" i="11"/>
  <c r="Z16" i="11"/>
  <c r="Y16" i="11"/>
  <c r="Z15" i="11"/>
  <c r="Y15" i="11"/>
  <c r="Z14" i="11"/>
  <c r="Y14" i="11"/>
  <c r="Z13" i="11"/>
  <c r="Y13" i="11"/>
  <c r="Z12" i="11"/>
  <c r="Y12" i="11"/>
  <c r="M28" i="11"/>
  <c r="L28" i="11"/>
  <c r="M27" i="11"/>
  <c r="L27" i="11"/>
  <c r="M26" i="11"/>
  <c r="L26" i="11"/>
  <c r="M25" i="11"/>
  <c r="L25" i="11"/>
  <c r="M24" i="11"/>
  <c r="L24" i="11"/>
  <c r="M23" i="11"/>
  <c r="L23" i="11"/>
  <c r="M22" i="11"/>
  <c r="L22" i="11"/>
  <c r="M21" i="11"/>
  <c r="L21" i="11"/>
  <c r="M20" i="11"/>
  <c r="L20" i="11"/>
  <c r="M19" i="11"/>
  <c r="L19" i="11"/>
  <c r="M18" i="11"/>
  <c r="L18" i="11"/>
  <c r="M17" i="11"/>
  <c r="L17" i="11"/>
  <c r="M16" i="11"/>
  <c r="L16" i="11"/>
  <c r="M15" i="11"/>
  <c r="L15" i="11"/>
  <c r="M14" i="11"/>
  <c r="L14" i="11"/>
  <c r="M13" i="11"/>
  <c r="L13" i="11"/>
  <c r="M12" i="11"/>
  <c r="L12" i="11"/>
  <c r="Z11" i="11"/>
  <c r="Y11" i="11"/>
  <c r="M11" i="11"/>
  <c r="L11" i="11"/>
  <c r="C29" i="11" l="1"/>
  <c r="J25" i="2" l="1"/>
  <c r="D25" i="2"/>
  <c r="V29" i="13"/>
  <c r="K25" i="2" l="1"/>
  <c r="E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B7" i="2"/>
  <c r="I25" i="2" l="1"/>
  <c r="C25" i="2"/>
  <c r="C29" i="10"/>
  <c r="X29" i="16" l="1"/>
  <c r="W29" i="16"/>
  <c r="V29" i="16"/>
  <c r="U29" i="16"/>
  <c r="T29" i="16"/>
  <c r="S29" i="16"/>
  <c r="R29" i="16"/>
  <c r="Q29" i="16"/>
  <c r="P29" i="16"/>
  <c r="O29" i="16"/>
  <c r="K29" i="16"/>
  <c r="J29" i="16"/>
  <c r="I29" i="16"/>
  <c r="H29" i="16"/>
  <c r="G29" i="16"/>
  <c r="F29" i="16"/>
  <c r="E29" i="16"/>
  <c r="D29" i="16"/>
  <c r="C29" i="16"/>
  <c r="B29" i="16"/>
  <c r="X29" i="15"/>
  <c r="W29" i="15"/>
  <c r="V29" i="15"/>
  <c r="U29" i="15"/>
  <c r="T29" i="15"/>
  <c r="S29" i="15"/>
  <c r="R29" i="15"/>
  <c r="Q29" i="15"/>
  <c r="P29" i="15"/>
  <c r="O29" i="15"/>
  <c r="K29" i="15"/>
  <c r="J29" i="15"/>
  <c r="I29" i="15"/>
  <c r="H29" i="15"/>
  <c r="G29" i="15"/>
  <c r="F29" i="15"/>
  <c r="E29" i="15"/>
  <c r="D29" i="15"/>
  <c r="C29" i="15"/>
  <c r="B29" i="15"/>
  <c r="X29" i="14"/>
  <c r="W29" i="14"/>
  <c r="V29" i="14"/>
  <c r="U29" i="14"/>
  <c r="T29" i="14"/>
  <c r="S29" i="14"/>
  <c r="R29" i="14"/>
  <c r="Q29" i="14"/>
  <c r="P29" i="14"/>
  <c r="O29" i="14"/>
  <c r="K29" i="14"/>
  <c r="J29" i="14"/>
  <c r="I29" i="14"/>
  <c r="H29" i="14"/>
  <c r="G29" i="14"/>
  <c r="F29" i="14"/>
  <c r="E29" i="14"/>
  <c r="D29" i="14"/>
  <c r="C29" i="14"/>
  <c r="B29" i="14"/>
  <c r="X29" i="13"/>
  <c r="W29" i="13"/>
  <c r="U29" i="13"/>
  <c r="T29" i="13"/>
  <c r="S29" i="13"/>
  <c r="R29" i="13"/>
  <c r="Q29" i="13"/>
  <c r="P29" i="13"/>
  <c r="O29" i="13"/>
  <c r="K29" i="13"/>
  <c r="J29" i="13"/>
  <c r="I29" i="13"/>
  <c r="H29" i="13"/>
  <c r="G29" i="13"/>
  <c r="F29" i="13"/>
  <c r="E29" i="13"/>
  <c r="D29" i="13"/>
  <c r="C29" i="13"/>
  <c r="B29" i="13"/>
  <c r="X29" i="12"/>
  <c r="W29" i="12"/>
  <c r="V29" i="12"/>
  <c r="U29" i="12"/>
  <c r="T29" i="12"/>
  <c r="S29" i="12"/>
  <c r="R29" i="12"/>
  <c r="Q29" i="12"/>
  <c r="P29" i="12"/>
  <c r="O29" i="12"/>
  <c r="K29" i="12"/>
  <c r="J29" i="12"/>
  <c r="I29" i="12"/>
  <c r="H29" i="12"/>
  <c r="G29" i="12"/>
  <c r="F29" i="12"/>
  <c r="E29" i="12"/>
  <c r="D29" i="12"/>
  <c r="C29" i="12"/>
  <c r="B29" i="12"/>
  <c r="X29" i="11"/>
  <c r="W29" i="11"/>
  <c r="V29" i="11"/>
  <c r="U29" i="11"/>
  <c r="T29" i="11"/>
  <c r="S29" i="11"/>
  <c r="R29" i="11"/>
  <c r="Q29" i="11"/>
  <c r="P29" i="11"/>
  <c r="O29" i="11"/>
  <c r="K29" i="11"/>
  <c r="J29" i="11"/>
  <c r="I29" i="11"/>
  <c r="H29" i="11"/>
  <c r="G29" i="11"/>
  <c r="F29" i="11"/>
  <c r="E29" i="11"/>
  <c r="D29" i="11"/>
  <c r="B29" i="11"/>
  <c r="X29" i="10"/>
  <c r="W29" i="10"/>
  <c r="V29" i="10"/>
  <c r="U29" i="10"/>
  <c r="T29" i="10"/>
  <c r="S29" i="10"/>
  <c r="R29" i="10"/>
  <c r="Q29" i="10"/>
  <c r="P29" i="10"/>
  <c r="O29" i="10"/>
  <c r="K29" i="10"/>
  <c r="J29" i="10"/>
  <c r="I29" i="10"/>
  <c r="H29" i="10"/>
  <c r="F29" i="10"/>
  <c r="E29" i="10"/>
  <c r="D29" i="10"/>
  <c r="B29" i="10"/>
  <c r="X29" i="5"/>
  <c r="W29" i="5"/>
  <c r="V29" i="5"/>
  <c r="U29" i="5"/>
  <c r="T29" i="5"/>
  <c r="S29" i="5"/>
  <c r="R29" i="5"/>
  <c r="Q29" i="5"/>
  <c r="P29" i="5"/>
  <c r="O29" i="5"/>
  <c r="K29" i="5"/>
  <c r="J29" i="5"/>
  <c r="I29" i="5"/>
  <c r="H29" i="5"/>
  <c r="G29" i="5"/>
  <c r="F29" i="5"/>
  <c r="E29" i="5"/>
  <c r="D29" i="5"/>
  <c r="C29" i="5"/>
  <c r="B29" i="5"/>
  <c r="H14" i="2" l="1"/>
  <c r="H24" i="2"/>
  <c r="H23" i="2"/>
  <c r="H22" i="2"/>
  <c r="H21" i="2"/>
  <c r="H20" i="2"/>
  <c r="H19" i="2"/>
  <c r="H18" i="2"/>
  <c r="H17" i="2"/>
  <c r="H16" i="2"/>
  <c r="H15" i="2"/>
  <c r="H13" i="2"/>
  <c r="H12" i="2"/>
  <c r="H11" i="2"/>
  <c r="H10" i="2"/>
  <c r="H9" i="2"/>
  <c r="H8" i="2"/>
  <c r="B20" i="2"/>
  <c r="B24" i="2"/>
  <c r="B23" i="2"/>
  <c r="B22" i="2"/>
  <c r="B21" i="2"/>
  <c r="B19" i="2"/>
  <c r="B18" i="2"/>
  <c r="B17" i="2"/>
  <c r="B16" i="2"/>
  <c r="B15" i="2"/>
  <c r="B14" i="2"/>
  <c r="B13" i="2"/>
  <c r="B12" i="2"/>
  <c r="B11" i="2"/>
  <c r="B10" i="2"/>
  <c r="B9" i="2"/>
  <c r="B8" i="2"/>
  <c r="H25" i="2" l="1"/>
  <c r="B25" i="2"/>
</calcChain>
</file>

<file path=xl/sharedStrings.xml><?xml version="1.0" encoding="utf-8"?>
<sst xmlns="http://schemas.openxmlformats.org/spreadsheetml/2006/main" count="638" uniqueCount="62">
  <si>
    <t>Persönliches Datenblatt von:</t>
  </si>
  <si>
    <t>Jörg Wiedemeier</t>
  </si>
  <si>
    <t>Rundenresultate:</t>
  </si>
  <si>
    <t>Eternit</t>
  </si>
  <si>
    <t>Filz</t>
  </si>
  <si>
    <t>Bahn 1</t>
  </si>
  <si>
    <t>Bahn 2</t>
  </si>
  <si>
    <t>Bahn 3</t>
  </si>
  <si>
    <t>Bahn 4</t>
  </si>
  <si>
    <t>Bahn 5</t>
  </si>
  <si>
    <t>Bahn 6</t>
  </si>
  <si>
    <t>Bahn 7</t>
  </si>
  <si>
    <t>Bahn 8</t>
  </si>
  <si>
    <t>Bahn 9</t>
  </si>
  <si>
    <t>Bahn 10</t>
  </si>
  <si>
    <t>Bahn 11</t>
  </si>
  <si>
    <t>Bahn 12</t>
  </si>
  <si>
    <t>Bahn 13</t>
  </si>
  <si>
    <t>Bahn 14</t>
  </si>
  <si>
    <t>Bahn 15</t>
  </si>
  <si>
    <t>Bahn 16</t>
  </si>
  <si>
    <t>Bahn 17</t>
  </si>
  <si>
    <t>Bahn 18</t>
  </si>
  <si>
    <t>Rd.1</t>
  </si>
  <si>
    <t>Rd.2</t>
  </si>
  <si>
    <t>Rd.3</t>
  </si>
  <si>
    <t>Rd.4</t>
  </si>
  <si>
    <t>Rd.5</t>
  </si>
  <si>
    <t>Rd.6</t>
  </si>
  <si>
    <t>Rd.7</t>
  </si>
  <si>
    <t>Rd.8</t>
  </si>
  <si>
    <t>Rd.9</t>
  </si>
  <si>
    <t>Rd.10</t>
  </si>
  <si>
    <t>Reinhard Zengaffinen</t>
  </si>
  <si>
    <t>Roger Anderegg</t>
  </si>
  <si>
    <t>Markus Huber</t>
  </si>
  <si>
    <t>Christian Kühni</t>
  </si>
  <si>
    <t>Stefan Zysset</t>
  </si>
  <si>
    <t>Ewald Locher</t>
  </si>
  <si>
    <t>Rd. Tot.</t>
  </si>
  <si>
    <t>Total Schnitt:</t>
  </si>
  <si>
    <t>Claudia Anderegg</t>
  </si>
  <si>
    <t>Team Schweiz</t>
  </si>
  <si>
    <t>Gesamtschnitt der Mannschaft inkl. Ersatzspieler</t>
  </si>
  <si>
    <t>Durchschnitt</t>
  </si>
  <si>
    <t>ohne Rd. 1</t>
  </si>
  <si>
    <t>alle Rd.</t>
  </si>
  <si>
    <t>letzte Runde</t>
  </si>
  <si>
    <t>DS.</t>
  </si>
  <si>
    <t>oRd1</t>
  </si>
  <si>
    <t>Vorletzte</t>
  </si>
  <si>
    <t>Runde</t>
  </si>
  <si>
    <t>Jörg</t>
  </si>
  <si>
    <t>Reinhard</t>
  </si>
  <si>
    <t>Markus</t>
  </si>
  <si>
    <t>Christian</t>
  </si>
  <si>
    <t>Stefan</t>
  </si>
  <si>
    <t>Ewald</t>
  </si>
  <si>
    <t>Roger</t>
  </si>
  <si>
    <t>DS ohne 1.R</t>
  </si>
  <si>
    <t>DS</t>
  </si>
  <si>
    <t>Claudia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</si>
</sst>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92D05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0" fontId="2" fillId="0" borderId="4" xfId="0" applyFont="1" applyBorder="1"/>
    <xf numFmtId="0" fontId="2" fillId="0" borderId="3" xfId="0" applyFont="1" applyBorder="1"/>
    <xf numFmtId="0" fontId="0" fillId="0" borderId="4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5" xfId="0" applyBorder="1"/>
    <xf numFmtId="0" fontId="2" fillId="0" borderId="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7" fillId="0" borderId="0" xfId="0" applyFont="1"/>
    <xf numFmtId="2" fontId="3" fillId="0" borderId="0" xfId="0" applyNumberFormat="1" applyFont="1"/>
    <xf numFmtId="0" fontId="3" fillId="0" borderId="1" xfId="0" applyFont="1" applyBorder="1"/>
    <xf numFmtId="0" fontId="0" fillId="0" borderId="0" xfId="0" applyFill="1" applyBorder="1" applyAlignment="1">
      <alignment horizontal="right"/>
    </xf>
    <xf numFmtId="0" fontId="0" fillId="0" borderId="8" xfId="0" applyBorder="1"/>
    <xf numFmtId="0" fontId="0" fillId="0" borderId="0" xfId="0" applyBorder="1"/>
    <xf numFmtId="0" fontId="0" fillId="0" borderId="9" xfId="0" applyBorder="1"/>
    <xf numFmtId="2" fontId="3" fillId="0" borderId="10" xfId="0" applyNumberFormat="1" applyFont="1" applyBorder="1"/>
    <xf numFmtId="0" fontId="0" fillId="0" borderId="1" xfId="0" applyBorder="1"/>
    <xf numFmtId="0" fontId="2" fillId="0" borderId="1" xfId="0" applyFont="1" applyBorder="1"/>
    <xf numFmtId="0" fontId="8" fillId="0" borderId="0" xfId="0" applyFont="1" applyAlignment="1">
      <alignment horizontal="center"/>
    </xf>
    <xf numFmtId="0" fontId="9" fillId="0" borderId="6" xfId="0" applyFont="1" applyBorder="1" applyAlignment="1">
      <alignment horizontal="right"/>
    </xf>
    <xf numFmtId="0" fontId="10" fillId="0" borderId="6" xfId="0" applyFont="1" applyBorder="1" applyAlignment="1">
      <alignment horizontal="right"/>
    </xf>
    <xf numFmtId="0" fontId="0" fillId="0" borderId="0" xfId="0" applyFont="1"/>
    <xf numFmtId="0" fontId="0" fillId="0" borderId="6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9" xfId="0" applyFont="1" applyBorder="1"/>
    <xf numFmtId="0" fontId="9" fillId="0" borderId="5" xfId="0" applyFont="1" applyBorder="1"/>
    <xf numFmtId="0" fontId="11" fillId="0" borderId="5" xfId="0" applyFont="1" applyBorder="1"/>
    <xf numFmtId="0" fontId="12" fillId="0" borderId="5" xfId="0" applyFont="1" applyBorder="1"/>
    <xf numFmtId="0" fontId="9" fillId="0" borderId="8" xfId="0" applyFont="1" applyBorder="1"/>
    <xf numFmtId="0" fontId="9" fillId="0" borderId="2" xfId="0" applyFont="1" applyBorder="1"/>
    <xf numFmtId="0" fontId="13" fillId="0" borderId="5" xfId="0" applyFont="1" applyBorder="1"/>
    <xf numFmtId="0" fontId="13" fillId="0" borderId="2" xfId="0" applyFont="1" applyBorder="1"/>
    <xf numFmtId="0" fontId="10" fillId="0" borderId="5" xfId="0" applyFont="1" applyBorder="1"/>
    <xf numFmtId="0" fontId="14" fillId="0" borderId="5" xfId="0" applyFont="1" applyBorder="1"/>
    <xf numFmtId="0" fontId="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8" fillId="0" borderId="0" xfId="0" applyFont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164" fontId="16" fillId="0" borderId="11" xfId="0" applyNumberFormat="1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164" fontId="17" fillId="0" borderId="11" xfId="0" applyNumberFormat="1" applyFont="1" applyBorder="1" applyAlignment="1">
      <alignment horizontal="center"/>
    </xf>
    <xf numFmtId="164" fontId="16" fillId="2" borderId="11" xfId="0" applyNumberFormat="1" applyFont="1" applyFill="1" applyBorder="1" applyAlignment="1">
      <alignment horizontal="center"/>
    </xf>
    <xf numFmtId="164" fontId="17" fillId="2" borderId="11" xfId="0" applyNumberFormat="1" applyFont="1" applyFill="1" applyBorder="1" applyAlignment="1">
      <alignment horizontal="center"/>
    </xf>
    <xf numFmtId="164" fontId="16" fillId="3" borderId="11" xfId="0" applyNumberFormat="1" applyFont="1" applyFill="1" applyBorder="1" applyAlignment="1">
      <alignment horizontal="center"/>
    </xf>
    <xf numFmtId="164" fontId="17" fillId="3" borderId="11" xfId="0" applyNumberFormat="1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6"/>
  <sheetViews>
    <sheetView topLeftCell="A5" zoomScaleNormal="100" workbookViewId="0">
      <selection activeCell="I24" sqref="I24"/>
    </sheetView>
  </sheetViews>
  <sheetFormatPr baseColWidth="10" defaultColWidth="11.42578125" defaultRowHeight="15" x14ac:dyDescent="0.25"/>
  <cols>
    <col min="3" max="3" width="12" bestFit="1" customWidth="1"/>
  </cols>
  <sheetData>
    <row r="2" spans="1:11" ht="21" x14ac:dyDescent="0.35">
      <c r="D2" s="1" t="s">
        <v>43</v>
      </c>
    </row>
    <row r="3" spans="1:11" ht="21" x14ac:dyDescent="0.35">
      <c r="F3" s="1" t="s">
        <v>42</v>
      </c>
    </row>
    <row r="4" spans="1:11" ht="15.75" x14ac:dyDescent="0.25">
      <c r="B4" s="2" t="s">
        <v>44</v>
      </c>
      <c r="C4" t="s">
        <v>44</v>
      </c>
      <c r="D4" t="s">
        <v>50</v>
      </c>
      <c r="E4" t="s">
        <v>44</v>
      </c>
      <c r="H4" s="2" t="s">
        <v>44</v>
      </c>
      <c r="I4" t="s">
        <v>44</v>
      </c>
      <c r="J4" t="s">
        <v>50</v>
      </c>
      <c r="K4" t="s">
        <v>44</v>
      </c>
    </row>
    <row r="5" spans="1:11" ht="21" x14ac:dyDescent="0.35">
      <c r="A5" s="5" t="s">
        <v>3</v>
      </c>
      <c r="B5" s="25" t="s">
        <v>46</v>
      </c>
      <c r="C5" s="26" t="s">
        <v>45</v>
      </c>
      <c r="D5" s="25" t="s">
        <v>51</v>
      </c>
      <c r="E5" s="26" t="s">
        <v>47</v>
      </c>
      <c r="G5" s="5" t="s">
        <v>4</v>
      </c>
      <c r="H5" s="25" t="s">
        <v>46</v>
      </c>
      <c r="I5" s="26" t="s">
        <v>45</v>
      </c>
      <c r="J5" s="25" t="s">
        <v>51</v>
      </c>
      <c r="K5" s="26" t="s">
        <v>47</v>
      </c>
    </row>
    <row r="6" spans="1:11" ht="18.75" x14ac:dyDescent="0.3">
      <c r="A6" s="3"/>
      <c r="B6" s="3"/>
      <c r="C6" s="3"/>
      <c r="D6" s="3"/>
      <c r="E6" s="18"/>
      <c r="G6" s="3"/>
      <c r="H6" s="3"/>
      <c r="I6" s="3"/>
    </row>
    <row r="7" spans="1:11" ht="18.75" x14ac:dyDescent="0.3">
      <c r="A7" s="3" t="s">
        <v>5</v>
      </c>
      <c r="B7" s="18">
        <f>('Jörg Wiedemeier'!L11+'Reinhard Zengaffinen'!L11+'Roger Anderegg'!L11+'Markus Huber'!L11+'Christian Kühni'!L11+'Stefan Zysset'!L11+'Ewald Locher'!L11+'Claudia Anderegg'!L11)/8</f>
        <v>1.2857142857142858</v>
      </c>
      <c r="C7" s="18">
        <f>('Jörg Wiedemeier'!M11+'Reinhard Zengaffinen'!M11+'Roger Anderegg'!L11+'Markus Huber'!M11+'Christian Kühni'!M11+'Stefan Zysset'!M11+'Ewald Locher'!M11+'Claudia Anderegg'!M11)/8</f>
        <v>1.2470238095238095</v>
      </c>
      <c r="D7" s="18">
        <f>('Jörg Wiedemeier'!G11+'Reinhard Zengaffinen'!G11+'Roger Anderegg'!G11+'Markus Huber'!G11+'Christian Kühni'!G11+'Stefan Zysset'!G11+'Ewald Locher'!G11+'Claudia Anderegg'!G11)/8</f>
        <v>1.25</v>
      </c>
      <c r="E7" s="18">
        <f>('Jörg Wiedemeier'!H11+'Reinhard Zengaffinen'!H11+'Roger Anderegg'!H11+'Markus Huber'!H11+'Christian Kühni'!H11+'Stefan Zysset'!H11+'Ewald Locher'!H11+'Claudia Anderegg'!H11)/8</f>
        <v>1.125</v>
      </c>
      <c r="G7" s="3" t="s">
        <v>5</v>
      </c>
      <c r="H7" s="18">
        <f>('Jörg Wiedemeier'!Y11+'Reinhard Zengaffinen'!Y11+'Roger Anderegg'!Y11+'Markus Huber'!Y11+'Christian Kühni'!Y11+'Stefan Zysset'!Y11+'Ewald Locher'!Y11+'Claudia Anderegg'!Y11)/8</f>
        <v>2.0535714285714284</v>
      </c>
      <c r="I7" s="18">
        <f>('Jörg Wiedemeier'!Z11+'Reinhard Zengaffinen'!Z11+'Roger Anderegg'!Z11+'Markus Huber'!Z11+'Christian Kühni'!Z11+'Stefan Zysset'!Z11+'Ewald Locher'!Z11+'Claudia Anderegg'!Z11)/8</f>
        <v>2.0625</v>
      </c>
      <c r="J7" s="18">
        <f>('Jörg Wiedemeier'!T11+'Reinhard Zengaffinen'!T11+'Roger Anderegg'!T11+'Markus Huber'!T11+'Christian Kühni'!T11+'Stefan Zysset'!T11+'Ewald Locher'!T11+'Claudia Anderegg'!T11)/8</f>
        <v>2.125</v>
      </c>
      <c r="K7" s="18">
        <f>('Jörg Wiedemeier'!U11+'Reinhard Zengaffinen'!U11+'Roger Anderegg'!U11+'Markus Huber'!U11+'Christian Kühni'!U11+'Stefan Zysset'!U11+'Ewald Locher'!U11+'Claudia Anderegg'!U11)/8</f>
        <v>2.25</v>
      </c>
    </row>
    <row r="8" spans="1:11" ht="18.75" x14ac:dyDescent="0.3">
      <c r="A8" s="3" t="s">
        <v>6</v>
      </c>
      <c r="B8" s="18">
        <f>('Jörg Wiedemeier'!L12+'Reinhard Zengaffinen'!L12+'Roger Anderegg'!L12+'Markus Huber'!L12+'Christian Kühni'!L12+'Stefan Zysset'!L12+'Ewald Locher'!L12+'Claudia Anderegg'!L12)/8</f>
        <v>1.0714285714285714</v>
      </c>
      <c r="C8" s="18">
        <f>('Jörg Wiedemeier'!M12+'Reinhard Zengaffinen'!M12+'Roger Anderegg'!L12+'Markus Huber'!M12+'Christian Kühni'!M12+'Stefan Zysset'!M12+'Ewald Locher'!M12+'Claudia Anderegg'!M12)/8</f>
        <v>1.0208333333333335</v>
      </c>
      <c r="D8" s="18">
        <f>('Jörg Wiedemeier'!G12+'Reinhard Zengaffinen'!G12+'Roger Anderegg'!G12+'Markus Huber'!G12+'Christian Kühni'!G12+'Stefan Zysset'!G12+'Ewald Locher'!G12+'Claudia Anderegg'!G12)/8</f>
        <v>1</v>
      </c>
      <c r="E8" s="18">
        <f>('Jörg Wiedemeier'!H12+'Reinhard Zengaffinen'!H12+'Roger Anderegg'!H12+'Markus Huber'!H12+'Christian Kühni'!H12+'Stefan Zysset'!H12+'Ewald Locher'!H12+'Claudia Anderegg'!H12)/8</f>
        <v>1</v>
      </c>
      <c r="G8" s="3" t="s">
        <v>6</v>
      </c>
      <c r="H8" s="18">
        <f>('Jörg Wiedemeier'!Y12+'Reinhard Zengaffinen'!Y12+'Roger Anderegg'!Y12+'Markus Huber'!Y12+'Christian Kühni'!Y12+'Stefan Zysset'!Y12+'Ewald Locher'!Y12+'Claudia Anderegg'!Y12)/8</f>
        <v>1.357142857142857</v>
      </c>
      <c r="I8" s="18">
        <f>('Jörg Wiedemeier'!Z12+'Reinhard Zengaffinen'!Z12+'Roger Anderegg'!Z12+'Markus Huber'!Z12+'Christian Kühni'!Z12+'Stefan Zysset'!Z12+'Ewald Locher'!Z12+'Claudia Anderegg'!Z12)/8</f>
        <v>1.3541666666666665</v>
      </c>
      <c r="J8" s="18">
        <f>('Jörg Wiedemeier'!T12+'Reinhard Zengaffinen'!T12+'Roger Anderegg'!T12+'Markus Huber'!T12+'Christian Kühni'!T12+'Stefan Zysset'!T12+'Ewald Locher'!T12+'Claudia Anderegg'!T12)/8</f>
        <v>1.625</v>
      </c>
      <c r="K8" s="18">
        <f>('Jörg Wiedemeier'!U12+'Reinhard Zengaffinen'!U12+'Roger Anderegg'!U12+'Markus Huber'!U12+'Christian Kühni'!U12+'Stefan Zysset'!U12+'Ewald Locher'!U12+'Claudia Anderegg'!U12)/8</f>
        <v>1.125</v>
      </c>
    </row>
    <row r="9" spans="1:11" ht="18.75" x14ac:dyDescent="0.3">
      <c r="A9" s="3" t="s">
        <v>7</v>
      </c>
      <c r="B9" s="18">
        <f>('Jörg Wiedemeier'!L13+'Reinhard Zengaffinen'!L13+'Roger Anderegg'!L13+'Markus Huber'!L13+'Christian Kühni'!L13+'Stefan Zysset'!L13+'Ewald Locher'!L13+'Claudia Anderegg'!L13)/8</f>
        <v>1.4821428571428572</v>
      </c>
      <c r="C9" s="18">
        <f>('Jörg Wiedemeier'!M13+'Reinhard Zengaffinen'!M13+'Roger Anderegg'!L13+'Markus Huber'!M13+'Christian Kühni'!M13+'Stefan Zysset'!M13+'Ewald Locher'!M13+'Claudia Anderegg'!M13)/8</f>
        <v>1.4702380952380953</v>
      </c>
      <c r="D9" s="18">
        <f>('Jörg Wiedemeier'!G13+'Reinhard Zengaffinen'!G13+'Roger Anderegg'!G13+'Markus Huber'!G13+'Christian Kühni'!G13+'Stefan Zysset'!G13+'Ewald Locher'!G13+'Claudia Anderegg'!G13)/8</f>
        <v>1.5</v>
      </c>
      <c r="E9" s="18">
        <f>('Jörg Wiedemeier'!H13+'Reinhard Zengaffinen'!H13+'Roger Anderegg'!H13+'Markus Huber'!H13+'Christian Kühni'!H13+'Stefan Zysset'!H13+'Ewald Locher'!H13+'Claudia Anderegg'!H13)/8</f>
        <v>1.375</v>
      </c>
      <c r="G9" s="3" t="s">
        <v>7</v>
      </c>
      <c r="H9" s="18">
        <f>('Jörg Wiedemeier'!Y13+'Reinhard Zengaffinen'!Y13+'Roger Anderegg'!Y13+'Markus Huber'!Y13+'Christian Kühni'!Y13+'Stefan Zysset'!Y13+'Ewald Locher'!Y13+'Claudia Anderegg'!Y13)/8</f>
        <v>2.3214285714285716</v>
      </c>
      <c r="I9" s="18">
        <f>('Jörg Wiedemeier'!Z13+'Reinhard Zengaffinen'!Z13+'Roger Anderegg'!Z13+'Markus Huber'!Z13+'Christian Kühni'!Z13+'Stefan Zysset'!Z13+'Ewald Locher'!Z13+'Claudia Anderegg'!Z13)/8</f>
        <v>2.3125</v>
      </c>
      <c r="J9" s="18">
        <f>('Jörg Wiedemeier'!T13+'Reinhard Zengaffinen'!T13+'Roger Anderegg'!T13+'Markus Huber'!T13+'Christian Kühni'!T13+'Stefan Zysset'!T13+'Ewald Locher'!T13+'Claudia Anderegg'!T13)/8</f>
        <v>2.25</v>
      </c>
      <c r="K9" s="18">
        <f>('Jörg Wiedemeier'!U13+'Reinhard Zengaffinen'!U13+'Roger Anderegg'!U13+'Markus Huber'!U13+'Christian Kühni'!U13+'Stefan Zysset'!U13+'Ewald Locher'!U13+'Claudia Anderegg'!U13)/8</f>
        <v>2</v>
      </c>
    </row>
    <row r="10" spans="1:11" ht="18.75" x14ac:dyDescent="0.3">
      <c r="A10" s="3" t="s">
        <v>8</v>
      </c>
      <c r="B10" s="18">
        <f>('Jörg Wiedemeier'!L14+'Reinhard Zengaffinen'!L14+'Roger Anderegg'!L14+'Markus Huber'!L14+'Christian Kühni'!L14+'Stefan Zysset'!L14+'Ewald Locher'!L14+'Claudia Anderegg'!L14)/8</f>
        <v>1.3214285714285714</v>
      </c>
      <c r="C10" s="18">
        <f>('Jörg Wiedemeier'!M14+'Reinhard Zengaffinen'!M14+'Roger Anderegg'!L14+'Markus Huber'!M14+'Christian Kühni'!M14+'Stefan Zysset'!M14+'Ewald Locher'!M14+'Claudia Anderegg'!M14)/8</f>
        <v>1.3095238095238095</v>
      </c>
      <c r="D10" s="18">
        <f>('Jörg Wiedemeier'!G14+'Reinhard Zengaffinen'!G14+'Roger Anderegg'!G14+'Markus Huber'!G14+'Christian Kühni'!G14+'Stefan Zysset'!G14+'Ewald Locher'!G14+'Claudia Anderegg'!G14)/8</f>
        <v>1.25</v>
      </c>
      <c r="E10" s="18">
        <f>('Jörg Wiedemeier'!H14+'Reinhard Zengaffinen'!H14+'Roger Anderegg'!H14+'Markus Huber'!H14+'Christian Kühni'!H14+'Stefan Zysset'!H14+'Ewald Locher'!H14+'Claudia Anderegg'!H14)/8</f>
        <v>1.375</v>
      </c>
      <c r="G10" s="3" t="s">
        <v>8</v>
      </c>
      <c r="H10" s="18">
        <f>('Jörg Wiedemeier'!Y14+'Reinhard Zengaffinen'!Y14+'Roger Anderegg'!Y14+'Markus Huber'!Y14+'Christian Kühni'!Y14+'Stefan Zysset'!Y14+'Ewald Locher'!Y14+'Claudia Anderegg'!Y14)/8</f>
        <v>2.7321428571428572</v>
      </c>
      <c r="I10" s="18">
        <f>('Jörg Wiedemeier'!Z14+'Reinhard Zengaffinen'!Z14+'Roger Anderegg'!Z14+'Markus Huber'!Z14+'Christian Kühni'!Z14+'Stefan Zysset'!Z14+'Ewald Locher'!Z14+'Claudia Anderegg'!Z14)/8</f>
        <v>2.666666666666667</v>
      </c>
      <c r="J10" s="18">
        <f>('Jörg Wiedemeier'!T14+'Reinhard Zengaffinen'!T14+'Roger Anderegg'!T14+'Markus Huber'!T14+'Christian Kühni'!T14+'Stefan Zysset'!T14+'Ewald Locher'!T14+'Claudia Anderegg'!T14)/8</f>
        <v>3</v>
      </c>
      <c r="K10" s="18">
        <f>('Jörg Wiedemeier'!U14+'Reinhard Zengaffinen'!U14+'Roger Anderegg'!U14+'Markus Huber'!U14+'Christian Kühni'!U14+'Stefan Zysset'!U14+'Ewald Locher'!U14+'Claudia Anderegg'!U14)/8</f>
        <v>2.5</v>
      </c>
    </row>
    <row r="11" spans="1:11" ht="18.75" x14ac:dyDescent="0.3">
      <c r="A11" s="3" t="s">
        <v>9</v>
      </c>
      <c r="B11" s="18">
        <f>('Jörg Wiedemeier'!L15+'Reinhard Zengaffinen'!L15+'Roger Anderegg'!L15+'Markus Huber'!L15+'Christian Kühni'!L15+'Stefan Zysset'!L15+'Ewald Locher'!L15+'Claudia Anderegg'!L15)/8</f>
        <v>1.5357142857142858</v>
      </c>
      <c r="C11" s="18">
        <f>('Jörg Wiedemeier'!M15+'Reinhard Zengaffinen'!M15+'Roger Anderegg'!L15+'Markus Huber'!M15+'Christian Kühni'!M15+'Stefan Zysset'!M15+'Ewald Locher'!M15+'Claudia Anderegg'!M15)/8</f>
        <v>1.5208333333333333</v>
      </c>
      <c r="D11" s="18">
        <f>('Jörg Wiedemeier'!G15+'Reinhard Zengaffinen'!G15+'Roger Anderegg'!G15+'Markus Huber'!G15+'Christian Kühni'!G15+'Stefan Zysset'!G15+'Ewald Locher'!G15+'Claudia Anderegg'!G15)/8</f>
        <v>1.375</v>
      </c>
      <c r="E11" s="18">
        <f>('Jörg Wiedemeier'!H15+'Reinhard Zengaffinen'!H15+'Roger Anderegg'!H15+'Markus Huber'!H15+'Christian Kühni'!H15+'Stefan Zysset'!H15+'Ewald Locher'!H15+'Claudia Anderegg'!H15)/8</f>
        <v>1.5</v>
      </c>
      <c r="G11" s="3" t="s">
        <v>9</v>
      </c>
      <c r="H11" s="18">
        <f>('Jörg Wiedemeier'!Y15+'Reinhard Zengaffinen'!Y15+'Roger Anderegg'!Y15+'Markus Huber'!Y15+'Christian Kühni'!Y15+'Stefan Zysset'!Y15+'Ewald Locher'!Y15+'Claudia Anderegg'!Y15)/8</f>
        <v>2.375</v>
      </c>
      <c r="I11" s="18">
        <f>('Jörg Wiedemeier'!Z15+'Reinhard Zengaffinen'!Z15+'Roger Anderegg'!Z15+'Markus Huber'!Z15+'Christian Kühni'!Z15+'Stefan Zysset'!Z15+'Ewald Locher'!Z15+'Claudia Anderegg'!Z15)/8</f>
        <v>2.3541666666666665</v>
      </c>
      <c r="J11" s="18">
        <f>('Jörg Wiedemeier'!T15+'Reinhard Zengaffinen'!T15+'Roger Anderegg'!T15+'Markus Huber'!T15+'Christian Kühni'!T15+'Stefan Zysset'!T15+'Ewald Locher'!T15+'Claudia Anderegg'!T15)/8</f>
        <v>2.375</v>
      </c>
      <c r="K11" s="18">
        <f>('Jörg Wiedemeier'!U15+'Reinhard Zengaffinen'!U15+'Roger Anderegg'!U15+'Markus Huber'!U15+'Christian Kühni'!U15+'Stefan Zysset'!U15+'Ewald Locher'!U15+'Claudia Anderegg'!U15)/8</f>
        <v>2.625</v>
      </c>
    </row>
    <row r="12" spans="1:11" ht="18.75" x14ac:dyDescent="0.3">
      <c r="A12" s="3" t="s">
        <v>10</v>
      </c>
      <c r="B12" s="18">
        <f>('Jörg Wiedemeier'!L16+'Reinhard Zengaffinen'!L16+'Roger Anderegg'!L16+'Markus Huber'!L16+'Christian Kühni'!L16+'Stefan Zysset'!L16+'Ewald Locher'!L16+'Claudia Anderegg'!L16)/8</f>
        <v>1.5892857142857142</v>
      </c>
      <c r="C12" s="18">
        <f>('Jörg Wiedemeier'!M16+'Reinhard Zengaffinen'!M16+'Roger Anderegg'!L16+'Markus Huber'!M16+'Christian Kühni'!M16+'Stefan Zysset'!M16+'Ewald Locher'!M16+'Claudia Anderegg'!M16)/8</f>
        <v>1.5922619047619049</v>
      </c>
      <c r="D12" s="18">
        <f>('Jörg Wiedemeier'!G16+'Reinhard Zengaffinen'!G16+'Roger Anderegg'!G16+'Markus Huber'!G16+'Christian Kühni'!G16+'Stefan Zysset'!G16+'Ewald Locher'!G16+'Claudia Anderegg'!G16)/8</f>
        <v>1.625</v>
      </c>
      <c r="E12" s="18">
        <f>('Jörg Wiedemeier'!H16+'Reinhard Zengaffinen'!H16+'Roger Anderegg'!H16+'Markus Huber'!H16+'Christian Kühni'!H16+'Stefan Zysset'!H16+'Ewald Locher'!H16+'Claudia Anderegg'!H16)/8</f>
        <v>1.75</v>
      </c>
      <c r="G12" s="3" t="s">
        <v>10</v>
      </c>
      <c r="H12" s="18">
        <f>('Jörg Wiedemeier'!Y16+'Reinhard Zengaffinen'!Y16+'Roger Anderegg'!Y16+'Markus Huber'!Y16+'Christian Kühni'!Y16+'Stefan Zysset'!Y16+'Ewald Locher'!Y16+'Claudia Anderegg'!Y16)/8</f>
        <v>2.375</v>
      </c>
      <c r="I12" s="18">
        <f>('Jörg Wiedemeier'!Z16+'Reinhard Zengaffinen'!Z16+'Roger Anderegg'!Z16+'Markus Huber'!Z16+'Christian Kühni'!Z16+'Stefan Zysset'!Z16+'Ewald Locher'!Z16+'Claudia Anderegg'!Z16)/8</f>
        <v>2.354166666666667</v>
      </c>
      <c r="J12" s="18">
        <f>('Jörg Wiedemeier'!T16+'Reinhard Zengaffinen'!T16+'Roger Anderegg'!T16+'Markus Huber'!T16+'Christian Kühni'!T16+'Stefan Zysset'!T16+'Ewald Locher'!T16+'Claudia Anderegg'!T16)/8</f>
        <v>2.375</v>
      </c>
      <c r="K12" s="18">
        <f>('Jörg Wiedemeier'!U16+'Reinhard Zengaffinen'!U16+'Roger Anderegg'!U16+'Markus Huber'!U16+'Christian Kühni'!U16+'Stefan Zysset'!U16+'Ewald Locher'!U16+'Claudia Anderegg'!U16)/8</f>
        <v>2.625</v>
      </c>
    </row>
    <row r="13" spans="1:11" ht="18.75" x14ac:dyDescent="0.3">
      <c r="A13" s="3" t="s">
        <v>11</v>
      </c>
      <c r="B13" s="18">
        <f>('Jörg Wiedemeier'!L17+'Reinhard Zengaffinen'!L17+'Roger Anderegg'!L17+'Markus Huber'!L17+'Christian Kühni'!L17+'Stefan Zysset'!L17+'Ewald Locher'!L17+'Claudia Anderegg'!L17)/8</f>
        <v>1.5178571428571428</v>
      </c>
      <c r="C13" s="18">
        <f>('Jörg Wiedemeier'!M17+'Reinhard Zengaffinen'!M17+'Roger Anderegg'!L17+'Markus Huber'!M17+'Christian Kühni'!M17+'Stefan Zysset'!M17+'Ewald Locher'!M17+'Claudia Anderegg'!M17)/8</f>
        <v>1.5327380952380953</v>
      </c>
      <c r="D13" s="18">
        <f>('Jörg Wiedemeier'!G17+'Reinhard Zengaffinen'!G17+'Roger Anderegg'!G17+'Markus Huber'!G17+'Christian Kühni'!G17+'Stefan Zysset'!G17+'Ewald Locher'!G17+'Claudia Anderegg'!G17)/8</f>
        <v>1.75</v>
      </c>
      <c r="E13" s="18">
        <f>('Jörg Wiedemeier'!H17+'Reinhard Zengaffinen'!H17+'Roger Anderegg'!H17+'Markus Huber'!H17+'Christian Kühni'!H17+'Stefan Zysset'!H17+'Ewald Locher'!H17+'Claudia Anderegg'!H17)/8</f>
        <v>1.375</v>
      </c>
      <c r="G13" s="3" t="s">
        <v>11</v>
      </c>
      <c r="H13" s="18">
        <f>('Jörg Wiedemeier'!Y17+'Reinhard Zengaffinen'!Y17+'Roger Anderegg'!Y17+'Markus Huber'!Y17+'Christian Kühni'!Y17+'Stefan Zysset'!Y17+'Ewald Locher'!Y17+'Claudia Anderegg'!Y17)/8</f>
        <v>2.1607142857142856</v>
      </c>
      <c r="I13" s="18">
        <f>('Jörg Wiedemeier'!Z17+'Reinhard Zengaffinen'!Z17+'Roger Anderegg'!Z17+'Markus Huber'!Z17+'Christian Kühni'!Z17+'Stefan Zysset'!Z17+'Ewald Locher'!Z17+'Claudia Anderegg'!Z17)/8</f>
        <v>2.125</v>
      </c>
      <c r="J13" s="18">
        <f>('Jörg Wiedemeier'!T17+'Reinhard Zengaffinen'!T17+'Roger Anderegg'!T17+'Markus Huber'!T17+'Christian Kühni'!T17+'Stefan Zysset'!T17+'Ewald Locher'!T17+'Claudia Anderegg'!T17)/8</f>
        <v>1.875</v>
      </c>
      <c r="K13" s="18">
        <f>('Jörg Wiedemeier'!U17+'Reinhard Zengaffinen'!U17+'Roger Anderegg'!U17+'Markus Huber'!U17+'Christian Kühni'!U17+'Stefan Zysset'!U17+'Ewald Locher'!U17+'Claudia Anderegg'!U17)/8</f>
        <v>2.25</v>
      </c>
    </row>
    <row r="14" spans="1:11" ht="18.75" x14ac:dyDescent="0.3">
      <c r="A14" s="3" t="s">
        <v>12</v>
      </c>
      <c r="B14" s="18">
        <f>('Jörg Wiedemeier'!L18+'Reinhard Zengaffinen'!L18+'Roger Anderegg'!L18+'Markus Huber'!L18+'Christian Kühni'!L18+'Stefan Zysset'!L18+'Ewald Locher'!L18+'Claudia Anderegg'!L18)/8</f>
        <v>1.5357142857142856</v>
      </c>
      <c r="C14" s="18">
        <f>('Jörg Wiedemeier'!M18+'Reinhard Zengaffinen'!M18+'Roger Anderegg'!L18+'Markus Huber'!M18+'Christian Kühni'!M18+'Stefan Zysset'!M18+'Ewald Locher'!M18+'Claudia Anderegg'!M18)/8</f>
        <v>1.5297619047619049</v>
      </c>
      <c r="D14" s="18">
        <f>('Jörg Wiedemeier'!G18+'Reinhard Zengaffinen'!G18+'Roger Anderegg'!G18+'Markus Huber'!G18+'Christian Kühni'!G18+'Stefan Zysset'!G18+'Ewald Locher'!G18+'Claudia Anderegg'!G18)/8</f>
        <v>1.75</v>
      </c>
      <c r="E14" s="18">
        <f>('Jörg Wiedemeier'!H18+'Reinhard Zengaffinen'!H18+'Roger Anderegg'!H18+'Markus Huber'!H18+'Christian Kühni'!H18+'Stefan Zysset'!H18+'Ewald Locher'!H18+'Claudia Anderegg'!H18)/8</f>
        <v>1.5</v>
      </c>
      <c r="G14" s="3" t="s">
        <v>12</v>
      </c>
      <c r="H14" s="18">
        <f>('Jörg Wiedemeier'!Y18+'Reinhard Zengaffinen'!Y18+'Roger Anderegg'!Y18+'Markus Huber'!Y18+'Christian Kühni'!Y18+'Stefan Zysset'!Y18+'Ewald Locher'!Y18+'Claudia Anderegg'!Y18)/8</f>
        <v>2.3749999999999996</v>
      </c>
      <c r="I14" s="18">
        <f>('Jörg Wiedemeier'!Z18+'Reinhard Zengaffinen'!Z18+'Roger Anderegg'!Z18+'Markus Huber'!Z18+'Christian Kühni'!Z18+'Stefan Zysset'!Z18+'Ewald Locher'!Z18+'Claudia Anderegg'!Z18)/8</f>
        <v>2.291666666666667</v>
      </c>
      <c r="J14" s="18">
        <f>('Jörg Wiedemeier'!T18+'Reinhard Zengaffinen'!T18+'Roger Anderegg'!T18+'Markus Huber'!T18+'Christian Kühni'!T18+'Stefan Zysset'!T18+'Ewald Locher'!T18+'Claudia Anderegg'!T18)/8</f>
        <v>2.375</v>
      </c>
      <c r="K14" s="18">
        <f>('Jörg Wiedemeier'!U18+'Reinhard Zengaffinen'!U18+'Roger Anderegg'!U18+'Markus Huber'!U18+'Christian Kühni'!U18+'Stefan Zysset'!U18+'Ewald Locher'!U18+'Claudia Anderegg'!U18)/8</f>
        <v>2.25</v>
      </c>
    </row>
    <row r="15" spans="1:11" ht="18.75" x14ac:dyDescent="0.3">
      <c r="A15" s="3" t="s">
        <v>13</v>
      </c>
      <c r="B15" s="18">
        <f>('Jörg Wiedemeier'!L19+'Reinhard Zengaffinen'!L19+'Roger Anderegg'!L19+'Markus Huber'!L19+'Christian Kühni'!L19+'Stefan Zysset'!L19+'Ewald Locher'!L19+'Claudia Anderegg'!L19)/8</f>
        <v>1.9107142857142858</v>
      </c>
      <c r="C15" s="18">
        <f>('Jörg Wiedemeier'!M19+'Reinhard Zengaffinen'!M19+'Roger Anderegg'!L19+'Markus Huber'!M19+'Christian Kühni'!M19+'Stefan Zysset'!M19+'Ewald Locher'!M19+'Claudia Anderegg'!M19)/8</f>
        <v>1.7976190476190477</v>
      </c>
      <c r="D15" s="18">
        <f>('Jörg Wiedemeier'!G19+'Reinhard Zengaffinen'!G19+'Roger Anderegg'!G19+'Markus Huber'!G19+'Christian Kühni'!G19+'Stefan Zysset'!G19+'Ewald Locher'!G19+'Claudia Anderegg'!G19)/8</f>
        <v>1.625</v>
      </c>
      <c r="E15" s="18">
        <f>('Jörg Wiedemeier'!H19+'Reinhard Zengaffinen'!H19+'Roger Anderegg'!H19+'Markus Huber'!H19+'Christian Kühni'!H19+'Stefan Zysset'!H19+'Ewald Locher'!H19+'Claudia Anderegg'!H19)/8</f>
        <v>2.5</v>
      </c>
      <c r="G15" s="3" t="s">
        <v>13</v>
      </c>
      <c r="H15" s="18">
        <f>('Jörg Wiedemeier'!Y19+'Reinhard Zengaffinen'!Y19+'Roger Anderegg'!Y19+'Markus Huber'!Y19+'Christian Kühni'!Y19+'Stefan Zysset'!Y19+'Ewald Locher'!Y19+'Claudia Anderegg'!Y19)/8</f>
        <v>1.8571428571428568</v>
      </c>
      <c r="I15" s="18">
        <f>('Jörg Wiedemeier'!Z19+'Reinhard Zengaffinen'!Z19+'Roger Anderegg'!Z19+'Markus Huber'!Z19+'Christian Kühni'!Z19+'Stefan Zysset'!Z19+'Ewald Locher'!Z19+'Claudia Anderegg'!Z19)/8</f>
        <v>1.7708333333333333</v>
      </c>
      <c r="J15" s="18">
        <f>('Jörg Wiedemeier'!T19+'Reinhard Zengaffinen'!T19+'Roger Anderegg'!T19+'Markus Huber'!T19+'Christian Kühni'!T19+'Stefan Zysset'!T19+'Ewald Locher'!T19+'Claudia Anderegg'!T19)/8</f>
        <v>1.375</v>
      </c>
      <c r="K15" s="18">
        <f>('Jörg Wiedemeier'!U19+'Reinhard Zengaffinen'!U19+'Roger Anderegg'!U19+'Markus Huber'!U19+'Christian Kühni'!U19+'Stefan Zysset'!U19+'Ewald Locher'!U19+'Claudia Anderegg'!U19)/8</f>
        <v>1.75</v>
      </c>
    </row>
    <row r="16" spans="1:11" ht="18.75" x14ac:dyDescent="0.3">
      <c r="A16" s="3" t="s">
        <v>14</v>
      </c>
      <c r="B16" s="18">
        <f>('Jörg Wiedemeier'!L20+'Reinhard Zengaffinen'!L20+'Roger Anderegg'!L20+'Markus Huber'!L20+'Christian Kühni'!L20+'Stefan Zysset'!L20+'Ewald Locher'!L20+'Claudia Anderegg'!L20)/8</f>
        <v>1.3214285714285712</v>
      </c>
      <c r="C16" s="18">
        <f>('Jörg Wiedemeier'!M20+'Reinhard Zengaffinen'!M20+'Roger Anderegg'!L20+'Markus Huber'!M20+'Christian Kühni'!M20+'Stefan Zysset'!M20+'Ewald Locher'!M20+'Claudia Anderegg'!M20)/8</f>
        <v>1.3511904761904763</v>
      </c>
      <c r="D16" s="18">
        <f>('Jörg Wiedemeier'!G20+'Reinhard Zengaffinen'!G20+'Roger Anderegg'!G20+'Markus Huber'!G20+'Christian Kühni'!G20+'Stefan Zysset'!G20+'Ewald Locher'!G20+'Claudia Anderegg'!G20)/8</f>
        <v>1.75</v>
      </c>
      <c r="E16" s="18">
        <f>('Jörg Wiedemeier'!H20+'Reinhard Zengaffinen'!H20+'Roger Anderegg'!H20+'Markus Huber'!H20+'Christian Kühni'!H20+'Stefan Zysset'!H20+'Ewald Locher'!H20+'Claudia Anderegg'!H20)/8</f>
        <v>1.5</v>
      </c>
      <c r="G16" s="3" t="s">
        <v>14</v>
      </c>
      <c r="H16" s="18">
        <f>('Jörg Wiedemeier'!Y20+'Reinhard Zengaffinen'!Y20+'Roger Anderegg'!Y20+'Markus Huber'!Y20+'Christian Kühni'!Y20+'Stefan Zysset'!Y20+'Ewald Locher'!Y20+'Claudia Anderegg'!Y20)/8</f>
        <v>1.1428571428571428</v>
      </c>
      <c r="I16" s="18">
        <f>('Jörg Wiedemeier'!Z20+'Reinhard Zengaffinen'!Z20+'Roger Anderegg'!Z20+'Markus Huber'!Z20+'Christian Kühni'!Z20+'Stefan Zysset'!Z20+'Ewald Locher'!Z20+'Claudia Anderegg'!Z20)/8</f>
        <v>1.1666666666666665</v>
      </c>
      <c r="J16" s="18">
        <f>('Jörg Wiedemeier'!T20+'Reinhard Zengaffinen'!T20+'Roger Anderegg'!T20+'Markus Huber'!T20+'Christian Kühni'!T20+'Stefan Zysset'!T20+'Ewald Locher'!T20+'Claudia Anderegg'!T20)/8</f>
        <v>1.25</v>
      </c>
      <c r="K16" s="18">
        <f>('Jörg Wiedemeier'!U20+'Reinhard Zengaffinen'!U20+'Roger Anderegg'!U20+'Markus Huber'!U20+'Christian Kühni'!U20+'Stefan Zysset'!U20+'Ewald Locher'!U20+'Claudia Anderegg'!U20)/8</f>
        <v>1.125</v>
      </c>
    </row>
    <row r="17" spans="1:11" ht="18.75" x14ac:dyDescent="0.3">
      <c r="A17" s="3" t="s">
        <v>15</v>
      </c>
      <c r="B17" s="18">
        <f>('Jörg Wiedemeier'!L21+'Reinhard Zengaffinen'!L21+'Roger Anderegg'!L21+'Markus Huber'!L21+'Christian Kühni'!L21+'Stefan Zysset'!L21+'Ewald Locher'!L21+'Claudia Anderegg'!L21)/8</f>
        <v>1.1964285714285714</v>
      </c>
      <c r="C17" s="18">
        <f>('Jörg Wiedemeier'!M21+'Reinhard Zengaffinen'!M21+'Roger Anderegg'!L21+'Markus Huber'!M21+'Christian Kühni'!M21+'Stefan Zysset'!M21+'Ewald Locher'!M21+'Claudia Anderegg'!M21)/8</f>
        <v>1.1577380952380953</v>
      </c>
      <c r="D17" s="18">
        <f>('Jörg Wiedemeier'!G21+'Reinhard Zengaffinen'!G21+'Roger Anderegg'!G21+'Markus Huber'!G21+'Christian Kühni'!G21+'Stefan Zysset'!G21+'Ewald Locher'!G21+'Claudia Anderegg'!G21)/8</f>
        <v>1.125</v>
      </c>
      <c r="E17" s="18">
        <f>('Jörg Wiedemeier'!H21+'Reinhard Zengaffinen'!H21+'Roger Anderegg'!H21+'Markus Huber'!H21+'Christian Kühni'!H21+'Stefan Zysset'!H21+'Ewald Locher'!H21+'Claudia Anderegg'!H21)/8</f>
        <v>1.375</v>
      </c>
      <c r="G17" s="3" t="s">
        <v>15</v>
      </c>
      <c r="H17" s="18">
        <f>('Jörg Wiedemeier'!Y21+'Reinhard Zengaffinen'!Y21+'Roger Anderegg'!Y21+'Markus Huber'!Y21+'Christian Kühni'!Y21+'Stefan Zysset'!Y21+'Ewald Locher'!Y21+'Claudia Anderegg'!Y21)/8</f>
        <v>2.4107142857142856</v>
      </c>
      <c r="I17" s="18">
        <f>('Jörg Wiedemeier'!Z21+'Reinhard Zengaffinen'!Z21+'Roger Anderegg'!Z21+'Markus Huber'!Z21+'Christian Kühni'!Z21+'Stefan Zysset'!Z21+'Ewald Locher'!Z21+'Claudia Anderegg'!Z21)/8</f>
        <v>2.25</v>
      </c>
      <c r="J17" s="18">
        <f>('Jörg Wiedemeier'!T21+'Reinhard Zengaffinen'!T21+'Roger Anderegg'!T21+'Markus Huber'!T21+'Christian Kühni'!T21+'Stefan Zysset'!T21+'Ewald Locher'!T21+'Claudia Anderegg'!T21)/8</f>
        <v>2.5</v>
      </c>
      <c r="K17" s="18">
        <f>('Jörg Wiedemeier'!U21+'Reinhard Zengaffinen'!U21+'Roger Anderegg'!U21+'Markus Huber'!U21+'Christian Kühni'!U21+'Stefan Zysset'!U21+'Ewald Locher'!U21+'Claudia Anderegg'!U21)/8</f>
        <v>2.25</v>
      </c>
    </row>
    <row r="18" spans="1:11" ht="18.75" x14ac:dyDescent="0.3">
      <c r="A18" s="3" t="s">
        <v>16</v>
      </c>
      <c r="B18" s="18">
        <f>('Jörg Wiedemeier'!L22+'Reinhard Zengaffinen'!L22+'Roger Anderegg'!L22+'Markus Huber'!L22+'Christian Kühni'!L22+'Stefan Zysset'!L22+'Ewald Locher'!L22+'Claudia Anderegg'!L22)/8</f>
        <v>1.7857142857142854</v>
      </c>
      <c r="C18" s="18">
        <f>('Jörg Wiedemeier'!M22+'Reinhard Zengaffinen'!M22+'Roger Anderegg'!L22+'Markus Huber'!M22+'Christian Kühni'!M22+'Stefan Zysset'!M22+'Ewald Locher'!M22+'Claudia Anderegg'!M22)/8</f>
        <v>1.8095238095238095</v>
      </c>
      <c r="D18" s="18">
        <f>('Jörg Wiedemeier'!G22+'Reinhard Zengaffinen'!G22+'Roger Anderegg'!G22+'Markus Huber'!G22+'Christian Kühni'!G22+'Stefan Zysset'!G22+'Ewald Locher'!G22+'Claudia Anderegg'!G22)/8</f>
        <v>1.625</v>
      </c>
      <c r="E18" s="18">
        <f>('Jörg Wiedemeier'!H22+'Reinhard Zengaffinen'!H22+'Roger Anderegg'!H22+'Markus Huber'!H22+'Christian Kühni'!H22+'Stefan Zysset'!H22+'Ewald Locher'!H22+'Claudia Anderegg'!H22)/8</f>
        <v>1.625</v>
      </c>
      <c r="G18" s="3" t="s">
        <v>16</v>
      </c>
      <c r="H18" s="18">
        <f>('Jörg Wiedemeier'!Y22+'Reinhard Zengaffinen'!Y22+'Roger Anderegg'!Y22+'Markus Huber'!Y22+'Christian Kühni'!Y22+'Stefan Zysset'!Y22+'Ewald Locher'!Y22+'Claudia Anderegg'!Y22)/8</f>
        <v>1.8749999999999998</v>
      </c>
      <c r="I18" s="18">
        <f>('Jörg Wiedemeier'!Z22+'Reinhard Zengaffinen'!Z22+'Roger Anderegg'!Z22+'Markus Huber'!Z22+'Christian Kühni'!Z22+'Stefan Zysset'!Z22+'Ewald Locher'!Z22+'Claudia Anderegg'!Z22)/8</f>
        <v>1.9583333333333333</v>
      </c>
      <c r="J18" s="18">
        <f>('Jörg Wiedemeier'!T22+'Reinhard Zengaffinen'!T22+'Roger Anderegg'!T22+'Markus Huber'!T22+'Christian Kühni'!T22+'Stefan Zysset'!T22+'Ewald Locher'!T22+'Claudia Anderegg'!T22)/8</f>
        <v>2</v>
      </c>
      <c r="K18" s="18">
        <f>('Jörg Wiedemeier'!U22+'Reinhard Zengaffinen'!U22+'Roger Anderegg'!U22+'Markus Huber'!U22+'Christian Kühni'!U22+'Stefan Zysset'!U22+'Ewald Locher'!U22+'Claudia Anderegg'!U22)/8</f>
        <v>2</v>
      </c>
    </row>
    <row r="19" spans="1:11" ht="18.75" x14ac:dyDescent="0.3">
      <c r="A19" s="3" t="s">
        <v>17</v>
      </c>
      <c r="B19" s="18">
        <f>('Jörg Wiedemeier'!L23+'Reinhard Zengaffinen'!L23+'Roger Anderegg'!L23+'Markus Huber'!L23+'Christian Kühni'!L23+'Stefan Zysset'!L23+'Ewald Locher'!L23+'Claudia Anderegg'!L23)/8</f>
        <v>1.4464285714285716</v>
      </c>
      <c r="C19" s="18">
        <f>('Jörg Wiedemeier'!M23+'Reinhard Zengaffinen'!M23+'Roger Anderegg'!L23+'Markus Huber'!M23+'Christian Kühni'!M23+'Stefan Zysset'!M23+'Ewald Locher'!M23+'Claudia Anderegg'!M23)/8</f>
        <v>1.4434523809523809</v>
      </c>
      <c r="D19" s="18">
        <f>('Jörg Wiedemeier'!G23+'Reinhard Zengaffinen'!G23+'Roger Anderegg'!G23+'Markus Huber'!G23+'Christian Kühni'!G23+'Stefan Zysset'!G23+'Ewald Locher'!G23+'Claudia Anderegg'!G23)/8</f>
        <v>1.375</v>
      </c>
      <c r="E19" s="18">
        <f>('Jörg Wiedemeier'!H23+'Reinhard Zengaffinen'!H23+'Roger Anderegg'!H23+'Markus Huber'!H23+'Christian Kühni'!H23+'Stefan Zysset'!H23+'Ewald Locher'!H23+'Claudia Anderegg'!H23)/8</f>
        <v>1.375</v>
      </c>
      <c r="G19" s="3" t="s">
        <v>17</v>
      </c>
      <c r="H19" s="18">
        <f>('Jörg Wiedemeier'!Y23+'Reinhard Zengaffinen'!Y23+'Roger Anderegg'!Y23+'Markus Huber'!Y23+'Christian Kühni'!Y23+'Stefan Zysset'!Y23+'Ewald Locher'!Y23+'Claudia Anderegg'!Y23)/8</f>
        <v>1.7857142857142858</v>
      </c>
      <c r="I19" s="18">
        <f>('Jörg Wiedemeier'!Z23+'Reinhard Zengaffinen'!Z23+'Roger Anderegg'!Z23+'Markus Huber'!Z23+'Christian Kühni'!Z23+'Stefan Zysset'!Z23+'Ewald Locher'!Z23+'Claudia Anderegg'!Z23)/8</f>
        <v>1.875</v>
      </c>
      <c r="J19" s="18">
        <f>('Jörg Wiedemeier'!T23+'Reinhard Zengaffinen'!T23+'Roger Anderegg'!T23+'Markus Huber'!T23+'Christian Kühni'!T23+'Stefan Zysset'!T23+'Ewald Locher'!T23+'Claudia Anderegg'!T23)/8</f>
        <v>1.75</v>
      </c>
      <c r="K19" s="18">
        <f>('Jörg Wiedemeier'!U23+'Reinhard Zengaffinen'!U23+'Roger Anderegg'!U23+'Markus Huber'!U23+'Christian Kühni'!U23+'Stefan Zysset'!U23+'Ewald Locher'!U23+'Claudia Anderegg'!U23)/8</f>
        <v>2.25</v>
      </c>
    </row>
    <row r="20" spans="1:11" ht="18.75" x14ac:dyDescent="0.3">
      <c r="A20" s="3" t="s">
        <v>18</v>
      </c>
      <c r="B20" s="18">
        <f>('Jörg Wiedemeier'!L24+'Reinhard Zengaffinen'!L24+'Roger Anderegg'!L24+'Markus Huber'!L24+'Christian Kühni'!L24+'Stefan Zysset'!L24+'Ewald Locher'!L24+'Claudia Anderegg'!L24)/8</f>
        <v>1.3035714285714286</v>
      </c>
      <c r="C20" s="18">
        <f>('Jörg Wiedemeier'!M24+'Reinhard Zengaffinen'!M24+'Roger Anderegg'!L24+'Markus Huber'!M24+'Christian Kühni'!M24+'Stefan Zysset'!M24+'Ewald Locher'!M24+'Claudia Anderegg'!M24)/8</f>
        <v>1.2916666666666667</v>
      </c>
      <c r="D20" s="18">
        <f>('Jörg Wiedemeier'!G24+'Reinhard Zengaffinen'!G24+'Roger Anderegg'!G24+'Markus Huber'!G24+'Christian Kühni'!G24+'Stefan Zysset'!G24+'Ewald Locher'!G24+'Claudia Anderegg'!G24)/8</f>
        <v>1.625</v>
      </c>
      <c r="E20" s="18">
        <f>('Jörg Wiedemeier'!H24+'Reinhard Zengaffinen'!H24+'Roger Anderegg'!H24+'Markus Huber'!H24+'Christian Kühni'!H24+'Stefan Zysset'!H24+'Ewald Locher'!H24+'Claudia Anderegg'!H24)/8</f>
        <v>1.375</v>
      </c>
      <c r="G20" s="3" t="s">
        <v>18</v>
      </c>
      <c r="H20" s="18">
        <f>('Jörg Wiedemeier'!Y24+'Reinhard Zengaffinen'!Y24+'Roger Anderegg'!Y24+'Markus Huber'!Y24+'Christian Kühni'!Y24+'Stefan Zysset'!Y24+'Ewald Locher'!Y24+'Claudia Anderegg'!Y24)/8</f>
        <v>2.0357142857142856</v>
      </c>
      <c r="I20" s="18">
        <f>('Jörg Wiedemeier'!Z24+'Reinhard Zengaffinen'!Z24+'Roger Anderegg'!Z24+'Markus Huber'!Z24+'Christian Kühni'!Z24+'Stefan Zysset'!Z24+'Ewald Locher'!Z24+'Claudia Anderegg'!Z24)/8</f>
        <v>2.0416666666666665</v>
      </c>
      <c r="J20" s="18">
        <f>('Jörg Wiedemeier'!T24+'Reinhard Zengaffinen'!T24+'Roger Anderegg'!T24+'Markus Huber'!T24+'Christian Kühni'!T24+'Stefan Zysset'!T24+'Ewald Locher'!T24+'Claudia Anderegg'!T24)/8</f>
        <v>1.875</v>
      </c>
      <c r="K20" s="18">
        <f>('Jörg Wiedemeier'!U24+'Reinhard Zengaffinen'!U24+'Roger Anderegg'!U24+'Markus Huber'!U24+'Christian Kühni'!U24+'Stefan Zysset'!U24+'Ewald Locher'!U24+'Claudia Anderegg'!U24)/8</f>
        <v>2.375</v>
      </c>
    </row>
    <row r="21" spans="1:11" ht="18.75" x14ac:dyDescent="0.3">
      <c r="A21" s="3" t="s">
        <v>19</v>
      </c>
      <c r="B21" s="18">
        <f>('Jörg Wiedemeier'!L25+'Reinhard Zengaffinen'!L25+'Roger Anderegg'!L25+'Markus Huber'!L25+'Christian Kühni'!L25+'Stefan Zysset'!L25+'Ewald Locher'!L25+'Claudia Anderegg'!L25)/8</f>
        <v>1.3214285714285714</v>
      </c>
      <c r="C21" s="18">
        <f>('Jörg Wiedemeier'!M25+'Reinhard Zengaffinen'!M25+'Roger Anderegg'!L25+'Markus Huber'!M25+'Christian Kühni'!M25+'Stefan Zysset'!M25+'Ewald Locher'!M25+'Claudia Anderegg'!M25)/8</f>
        <v>1.3541666666666665</v>
      </c>
      <c r="D21" s="18">
        <f>('Jörg Wiedemeier'!G25+'Reinhard Zengaffinen'!G25+'Roger Anderegg'!G25+'Markus Huber'!G25+'Christian Kühni'!G25+'Stefan Zysset'!G25+'Ewald Locher'!G25+'Claudia Anderegg'!G25)/8</f>
        <v>1.875</v>
      </c>
      <c r="E21" s="18">
        <f>('Jörg Wiedemeier'!H25+'Reinhard Zengaffinen'!H25+'Roger Anderegg'!H25+'Markus Huber'!H25+'Christian Kühni'!H25+'Stefan Zysset'!H25+'Ewald Locher'!H25+'Claudia Anderegg'!H25)/8</f>
        <v>1.25</v>
      </c>
      <c r="G21" s="3" t="s">
        <v>19</v>
      </c>
      <c r="H21" s="18">
        <f>('Jörg Wiedemeier'!Y25+'Reinhard Zengaffinen'!Y25+'Roger Anderegg'!Y25+'Markus Huber'!Y25+'Christian Kühni'!Y25+'Stefan Zysset'!Y25+'Ewald Locher'!Y25+'Claudia Anderegg'!Y25)/8</f>
        <v>2.1071428571428568</v>
      </c>
      <c r="I21" s="18">
        <f>('Jörg Wiedemeier'!Z25+'Reinhard Zengaffinen'!Z25+'Roger Anderegg'!Z25+'Markus Huber'!Z25+'Christian Kühni'!Z25+'Stefan Zysset'!Z25+'Ewald Locher'!Z25+'Claudia Anderegg'!Z25)/8</f>
        <v>2.1041666666666665</v>
      </c>
      <c r="J21" s="18">
        <f>('Jörg Wiedemeier'!T25+'Reinhard Zengaffinen'!T25+'Roger Anderegg'!T25+'Markus Huber'!T25+'Christian Kühni'!T25+'Stefan Zysset'!T25+'Ewald Locher'!T25+'Claudia Anderegg'!T25)/8</f>
        <v>1.625</v>
      </c>
      <c r="K21" s="18">
        <f>('Jörg Wiedemeier'!U25+'Reinhard Zengaffinen'!U25+'Roger Anderegg'!U25+'Markus Huber'!U25+'Christian Kühni'!U25+'Stefan Zysset'!U25+'Ewald Locher'!U25+'Claudia Anderegg'!U25)/8</f>
        <v>1.875</v>
      </c>
    </row>
    <row r="22" spans="1:11" ht="18.75" x14ac:dyDescent="0.3">
      <c r="A22" s="3" t="s">
        <v>20</v>
      </c>
      <c r="B22" s="18">
        <f>('Jörg Wiedemeier'!L26+'Reinhard Zengaffinen'!L26+'Roger Anderegg'!L26+'Markus Huber'!L26+'Christian Kühni'!L26+'Stefan Zysset'!L26+'Ewald Locher'!L26+'Claudia Anderegg'!L26)/8</f>
        <v>1.1607142857142856</v>
      </c>
      <c r="C22" s="18">
        <f>('Jörg Wiedemeier'!M26+'Reinhard Zengaffinen'!M26+'Roger Anderegg'!L26+'Markus Huber'!M26+'Christian Kühni'!M26+'Stefan Zysset'!M26+'Ewald Locher'!M26+'Claudia Anderegg'!M26)/8</f>
        <v>1.1428571428571428</v>
      </c>
      <c r="D22" s="18">
        <f>('Jörg Wiedemeier'!G26+'Reinhard Zengaffinen'!G26+'Roger Anderegg'!G26+'Markus Huber'!G26+'Christian Kühni'!G26+'Stefan Zysset'!G26+'Ewald Locher'!G26+'Claudia Anderegg'!G26)/8</f>
        <v>1.25</v>
      </c>
      <c r="E22" s="18">
        <f>('Jörg Wiedemeier'!H26+'Reinhard Zengaffinen'!H26+'Roger Anderegg'!H26+'Markus Huber'!H26+'Christian Kühni'!H26+'Stefan Zysset'!H26+'Ewald Locher'!H26+'Claudia Anderegg'!H26)/8</f>
        <v>1.125</v>
      </c>
      <c r="G22" s="3" t="s">
        <v>20</v>
      </c>
      <c r="H22" s="18">
        <f>('Jörg Wiedemeier'!Y26+'Reinhard Zengaffinen'!Y26+'Roger Anderegg'!Y26+'Markus Huber'!Y26+'Christian Kühni'!Y26+'Stefan Zysset'!Y26+'Ewald Locher'!Y26+'Claudia Anderegg'!Y26)/8</f>
        <v>1.6428571428571426</v>
      </c>
      <c r="I22" s="18">
        <f>('Jörg Wiedemeier'!Z26+'Reinhard Zengaffinen'!Z26+'Roger Anderegg'!Z26+'Markus Huber'!Z26+'Christian Kühni'!Z26+'Stefan Zysset'!Z26+'Ewald Locher'!Z26+'Claudia Anderegg'!Z26)/8</f>
        <v>1.6041666666666665</v>
      </c>
      <c r="J22" s="18">
        <f>('Jörg Wiedemeier'!T26+'Reinhard Zengaffinen'!T26+'Roger Anderegg'!T26+'Markus Huber'!T26+'Christian Kühni'!T26+'Stefan Zysset'!T26+'Ewald Locher'!T26+'Claudia Anderegg'!T26)/8</f>
        <v>1.75</v>
      </c>
      <c r="K22" s="18">
        <f>('Jörg Wiedemeier'!U26+'Reinhard Zengaffinen'!U26+'Roger Anderegg'!U26+'Markus Huber'!U26+'Christian Kühni'!U26+'Stefan Zysset'!U26+'Ewald Locher'!U26+'Claudia Anderegg'!U26)/8</f>
        <v>1.875</v>
      </c>
    </row>
    <row r="23" spans="1:11" ht="18.75" x14ac:dyDescent="0.3">
      <c r="A23" s="3" t="s">
        <v>21</v>
      </c>
      <c r="B23" s="18">
        <f>('Jörg Wiedemeier'!L27+'Reinhard Zengaffinen'!L27+'Roger Anderegg'!L27+'Markus Huber'!L27+'Christian Kühni'!L27+'Stefan Zysset'!L27+'Ewald Locher'!L27+'Claudia Anderegg'!L27)/8</f>
        <v>1.1607142857142856</v>
      </c>
      <c r="C23" s="18">
        <f>('Jörg Wiedemeier'!M27+'Reinhard Zengaffinen'!M27+'Roger Anderegg'!L27+'Markus Huber'!M27+'Christian Kühni'!M27+'Stefan Zysset'!M27+'Ewald Locher'!M27+'Claudia Anderegg'!M27)/8</f>
        <v>1.1577380952380953</v>
      </c>
      <c r="D23" s="18">
        <f>('Jörg Wiedemeier'!G27+'Reinhard Zengaffinen'!G27+'Roger Anderegg'!G27+'Markus Huber'!G27+'Christian Kühni'!G27+'Stefan Zysset'!G27+'Ewald Locher'!G27+'Claudia Anderegg'!G27)/8</f>
        <v>1.125</v>
      </c>
      <c r="E23" s="18">
        <f>('Jörg Wiedemeier'!H27+'Reinhard Zengaffinen'!H27+'Roger Anderegg'!H27+'Markus Huber'!H27+'Christian Kühni'!H27+'Stefan Zysset'!H27+'Ewald Locher'!H27+'Claudia Anderegg'!H27)/8</f>
        <v>1.375</v>
      </c>
      <c r="G23" s="3" t="s">
        <v>21</v>
      </c>
      <c r="H23" s="18">
        <f>('Jörg Wiedemeier'!Y27+'Reinhard Zengaffinen'!Y27+'Roger Anderegg'!Y27+'Markus Huber'!Y27+'Christian Kühni'!Y27+'Stefan Zysset'!Y27+'Ewald Locher'!Y27+'Claudia Anderegg'!Y27)/8</f>
        <v>1.6964285714285714</v>
      </c>
      <c r="I23" s="18">
        <f>('Jörg Wiedemeier'!Z27+'Reinhard Zengaffinen'!Z27+'Roger Anderegg'!Z27+'Markus Huber'!Z27+'Christian Kühni'!Z27+'Stefan Zysset'!Z27+'Ewald Locher'!Z27+'Claudia Anderegg'!Z27)/8</f>
        <v>1.6666666666666667</v>
      </c>
      <c r="J23" s="18">
        <f>('Jörg Wiedemeier'!T27+'Reinhard Zengaffinen'!T27+'Roger Anderegg'!T27+'Markus Huber'!T27+'Christian Kühni'!T27+'Stefan Zysset'!T27+'Ewald Locher'!T27+'Claudia Anderegg'!T27)/8</f>
        <v>1.25</v>
      </c>
      <c r="K23" s="18">
        <f>('Jörg Wiedemeier'!U27+'Reinhard Zengaffinen'!U27+'Roger Anderegg'!U27+'Markus Huber'!U27+'Christian Kühni'!U27+'Stefan Zysset'!U27+'Ewald Locher'!U27+'Claudia Anderegg'!U27)/8</f>
        <v>1.5</v>
      </c>
    </row>
    <row r="24" spans="1:11" ht="18.75" x14ac:dyDescent="0.3">
      <c r="A24" s="19" t="s">
        <v>22</v>
      </c>
      <c r="B24" s="18">
        <f>('Jörg Wiedemeier'!L28+'Reinhard Zengaffinen'!L28+'Roger Anderegg'!L28+'Markus Huber'!L28+'Christian Kühni'!L28+'Stefan Zysset'!L28+'Ewald Locher'!L28+'Claudia Anderegg'!L28)/8</f>
        <v>1.267857142857143</v>
      </c>
      <c r="C24" s="18">
        <f>('Jörg Wiedemeier'!M28+'Reinhard Zengaffinen'!M28+'Roger Anderegg'!L28+'Markus Huber'!M28+'Christian Kühni'!M28+'Stefan Zysset'!M28+'Ewald Locher'!M28+'Claudia Anderegg'!M28)/8</f>
        <v>1.2886904761904763</v>
      </c>
      <c r="D24" s="18">
        <f>('Jörg Wiedemeier'!G28+'Reinhard Zengaffinen'!G28+'Roger Anderegg'!G28+'Markus Huber'!G28+'Christian Kühni'!G28+'Stefan Zysset'!G28+'Ewald Locher'!G28+'Claudia Anderegg'!G28)/8</f>
        <v>1.5</v>
      </c>
      <c r="E24" s="18">
        <f>('Jörg Wiedemeier'!H28+'Reinhard Zengaffinen'!H28+'Roger Anderegg'!H28+'Markus Huber'!H28+'Christian Kühni'!H28+'Stefan Zysset'!H28+'Ewald Locher'!H28+'Claudia Anderegg'!H28)/8</f>
        <v>1.125</v>
      </c>
      <c r="G24" s="19" t="s">
        <v>22</v>
      </c>
      <c r="H24" s="18">
        <f>('Jörg Wiedemeier'!Y28+'Reinhard Zengaffinen'!Y28+'Roger Anderegg'!Y28+'Markus Huber'!Y28+'Christian Kühni'!Y28+'Stefan Zysset'!Y28+'Ewald Locher'!Y28+'Claudia Anderegg'!Y28)/8</f>
        <v>1.625</v>
      </c>
      <c r="I24" s="18">
        <f>('Jörg Wiedemeier'!Z28+'Reinhard Zengaffinen'!Z28+'Roger Anderegg'!Z28+'Markus Huber'!Z28+'Christian Kühni'!Z28+'Stefan Zysset'!Z28+'Ewald Locher'!Z28+'Claudia Anderegg'!Z28)/8</f>
        <v>1.6458333333333333</v>
      </c>
      <c r="J24" s="18">
        <f>('Jörg Wiedemeier'!T28+'Reinhard Zengaffinen'!T28+'Roger Anderegg'!T28+'Markus Huber'!T28+'Christian Kühni'!T28+'Stefan Zysset'!T28+'Ewald Locher'!T28+'Claudia Anderegg'!T28)/8</f>
        <v>1.125</v>
      </c>
      <c r="K24" s="18">
        <f>('Jörg Wiedemeier'!U28+'Reinhard Zengaffinen'!U28+'Roger Anderegg'!U28+'Markus Huber'!U28+'Christian Kühni'!U28+'Stefan Zysset'!U28+'Ewald Locher'!U28+'Claudia Anderegg'!U28)/8</f>
        <v>1.875</v>
      </c>
    </row>
    <row r="25" spans="1:11" ht="19.5" thickBot="1" x14ac:dyDescent="0.35">
      <c r="A25" s="3" t="s">
        <v>40</v>
      </c>
      <c r="B25" s="24">
        <f>SUM(B7:B24)/18</f>
        <v>1.4007936507936507</v>
      </c>
      <c r="C25" s="24">
        <f t="shared" ref="C25:E25" si="0">SUM(C7:C24)/18</f>
        <v>1.3898809523809526</v>
      </c>
      <c r="D25" s="24">
        <f t="shared" si="0"/>
        <v>1.4652777777777777</v>
      </c>
      <c r="E25" s="24">
        <f t="shared" si="0"/>
        <v>1.4236111111111112</v>
      </c>
      <c r="G25" s="3" t="s">
        <v>40</v>
      </c>
      <c r="H25" s="24">
        <f>SUM(H7:H24)/18</f>
        <v>1.9960317460317458</v>
      </c>
      <c r="I25" s="24">
        <f t="shared" ref="I25:K25" si="1">SUM(I7:I24)/18</f>
        <v>1.9780092592592591</v>
      </c>
      <c r="J25" s="24">
        <f t="shared" si="1"/>
        <v>1.9166666666666667</v>
      </c>
      <c r="K25" s="24">
        <f t="shared" si="1"/>
        <v>2.0277777777777777</v>
      </c>
    </row>
    <row r="26" spans="1:11" ht="15.75" thickTop="1" x14ac:dyDescent="0.25"/>
  </sheetData>
  <pageMargins left="0.25" right="0.25" top="0.75" bottom="0.75" header="0.3" footer="0.3"/>
  <pageSetup paperSize="9" orientation="landscape" horizontalDpi="4294967293" verticalDpi="4294967292" r:id="rId1"/>
  <headerFooter>
    <oddHeader>&amp;C&amp;12Trainingsauswertung SEM Lahti 2016
Seniorenkader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31"/>
  <sheetViews>
    <sheetView view="pageLayout" topLeftCell="A9" zoomScaleNormal="100" workbookViewId="0">
      <selection activeCell="O29" sqref="O29:U29"/>
    </sheetView>
  </sheetViews>
  <sheetFormatPr baseColWidth="10" defaultColWidth="11.42578125" defaultRowHeight="15" x14ac:dyDescent="0.25"/>
  <cols>
    <col min="1" max="1" width="7.42578125" customWidth="1"/>
    <col min="2" max="11" width="5.42578125" customWidth="1"/>
    <col min="12" max="13" width="3.85546875" customWidth="1"/>
    <col min="14" max="14" width="7.42578125" customWidth="1"/>
    <col min="15" max="24" width="5.42578125" customWidth="1"/>
    <col min="25" max="26" width="3.85546875" customWidth="1"/>
  </cols>
  <sheetData>
    <row r="3" spans="1:26" ht="18.75" x14ac:dyDescent="0.3">
      <c r="K3" s="3" t="s">
        <v>0</v>
      </c>
      <c r="L3" s="3"/>
      <c r="M3" s="3"/>
      <c r="Y3" s="3"/>
      <c r="Z3" s="3"/>
    </row>
    <row r="4" spans="1:26" ht="23.25" x14ac:dyDescent="0.35">
      <c r="K4" s="17" t="s">
        <v>41</v>
      </c>
    </row>
    <row r="5" spans="1:26" ht="18.75" x14ac:dyDescent="0.3">
      <c r="K5" s="3"/>
    </row>
    <row r="7" spans="1:26" ht="15.75" x14ac:dyDescent="0.25">
      <c r="A7" s="2" t="s">
        <v>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 t="s">
        <v>48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 t="s">
        <v>48</v>
      </c>
    </row>
    <row r="9" spans="1:26" ht="15.75" x14ac:dyDescent="0.25">
      <c r="A9" s="6" t="s">
        <v>3</v>
      </c>
      <c r="B9" s="4" t="s">
        <v>23</v>
      </c>
      <c r="C9" s="4" t="s">
        <v>24</v>
      </c>
      <c r="D9" s="4" t="s">
        <v>25</v>
      </c>
      <c r="E9" s="4" t="s">
        <v>26</v>
      </c>
      <c r="F9" s="4" t="s">
        <v>27</v>
      </c>
      <c r="G9" s="4" t="s">
        <v>28</v>
      </c>
      <c r="H9" s="4" t="s">
        <v>29</v>
      </c>
      <c r="I9" s="4" t="s">
        <v>30</v>
      </c>
      <c r="J9" s="4" t="s">
        <v>31</v>
      </c>
      <c r="K9" s="4" t="s">
        <v>32</v>
      </c>
      <c r="L9" s="4" t="s">
        <v>48</v>
      </c>
      <c r="M9" s="27" t="s">
        <v>49</v>
      </c>
      <c r="N9" s="6" t="s">
        <v>4</v>
      </c>
      <c r="O9" s="4" t="s">
        <v>23</v>
      </c>
      <c r="P9" s="4" t="s">
        <v>24</v>
      </c>
      <c r="Q9" s="4" t="s">
        <v>25</v>
      </c>
      <c r="R9" s="4" t="s">
        <v>26</v>
      </c>
      <c r="S9" s="4" t="s">
        <v>27</v>
      </c>
      <c r="T9" s="4" t="s">
        <v>28</v>
      </c>
      <c r="U9" s="4" t="s">
        <v>29</v>
      </c>
      <c r="V9" s="4" t="s">
        <v>30</v>
      </c>
      <c r="W9" s="4" t="s">
        <v>31</v>
      </c>
      <c r="X9" s="4" t="s">
        <v>32</v>
      </c>
      <c r="Y9" s="4" t="s">
        <v>48</v>
      </c>
      <c r="Z9" s="27" t="s">
        <v>49</v>
      </c>
    </row>
    <row r="11" spans="1:26" ht="15.75" x14ac:dyDescent="0.25">
      <c r="A11" s="8" t="s">
        <v>5</v>
      </c>
      <c r="B11" s="10">
        <v>3</v>
      </c>
      <c r="C11" s="15">
        <v>1</v>
      </c>
      <c r="D11" s="15">
        <v>5</v>
      </c>
      <c r="E11" s="15">
        <v>1</v>
      </c>
      <c r="F11" s="15">
        <v>1</v>
      </c>
      <c r="G11" s="15">
        <v>1</v>
      </c>
      <c r="H11" s="15">
        <v>1</v>
      </c>
      <c r="I11" s="15"/>
      <c r="J11" s="15"/>
      <c r="K11" s="15"/>
      <c r="L11" s="28">
        <f>(B11+C11+D11+E11+F11+G11+H11+I11+J11+K11)/7</f>
        <v>1.8571428571428572</v>
      </c>
      <c r="M11" s="29">
        <f>(C11+D11+E11+F11+G11+H11+I11+J11+K11)/6</f>
        <v>1.6666666666666667</v>
      </c>
      <c r="N11" s="8" t="s">
        <v>5</v>
      </c>
      <c r="O11" s="15">
        <v>2</v>
      </c>
      <c r="P11" s="15">
        <v>2</v>
      </c>
      <c r="Q11" s="15">
        <v>3</v>
      </c>
      <c r="R11" s="10">
        <v>3</v>
      </c>
      <c r="S11" s="15">
        <v>1</v>
      </c>
      <c r="T11" s="15">
        <v>3</v>
      </c>
      <c r="U11" s="15">
        <v>2</v>
      </c>
      <c r="V11" s="15"/>
      <c r="W11" s="15"/>
      <c r="X11" s="14"/>
      <c r="Y11" s="28">
        <f t="shared" ref="Y11:Y28" si="0">(O11+P11+Q11+R11+S11+T11+U11+V11+W11+X11)/7</f>
        <v>2.2857142857142856</v>
      </c>
      <c r="Z11" s="29">
        <f t="shared" ref="Z11:Z28" si="1">(P11+Q11+R11+S11+T11+U11+V11+W11+X11)/6</f>
        <v>2.3333333333333335</v>
      </c>
    </row>
    <row r="12" spans="1:26" ht="15.75" x14ac:dyDescent="0.25">
      <c r="A12" s="8" t="s">
        <v>6</v>
      </c>
      <c r="B12" s="10">
        <v>1</v>
      </c>
      <c r="C12" s="15">
        <v>1</v>
      </c>
      <c r="D12" s="15">
        <v>1</v>
      </c>
      <c r="E12" s="15">
        <v>1</v>
      </c>
      <c r="F12" s="15">
        <v>1</v>
      </c>
      <c r="G12" s="15">
        <v>1</v>
      </c>
      <c r="H12" s="15">
        <v>1</v>
      </c>
      <c r="I12" s="15"/>
      <c r="J12" s="15"/>
      <c r="K12" s="15"/>
      <c r="L12" s="28">
        <f t="shared" ref="L12:L28" si="2">(B12+C12+D12+E12+F12+G12+H12+I12+J12+K12)/7</f>
        <v>1</v>
      </c>
      <c r="M12" s="29">
        <f t="shared" ref="M12:M28" si="3">(C12+D12+E12+F12+G12+H12+I12+J12+K12)/6</f>
        <v>1</v>
      </c>
      <c r="N12" s="8" t="s">
        <v>6</v>
      </c>
      <c r="O12" s="15">
        <v>1</v>
      </c>
      <c r="P12" s="15">
        <v>1</v>
      </c>
      <c r="Q12" s="15">
        <v>1</v>
      </c>
      <c r="R12" s="10">
        <v>2</v>
      </c>
      <c r="S12" s="15">
        <v>1</v>
      </c>
      <c r="T12" s="15">
        <v>1</v>
      </c>
      <c r="U12" s="15">
        <v>1</v>
      </c>
      <c r="V12" s="15"/>
      <c r="W12" s="15"/>
      <c r="X12" s="14"/>
      <c r="Y12" s="28">
        <f t="shared" si="0"/>
        <v>1.1428571428571428</v>
      </c>
      <c r="Z12" s="29">
        <f t="shared" si="1"/>
        <v>1.1666666666666667</v>
      </c>
    </row>
    <row r="13" spans="1:26" ht="15.75" x14ac:dyDescent="0.25">
      <c r="A13" s="8" t="s">
        <v>7</v>
      </c>
      <c r="B13" s="10">
        <v>2</v>
      </c>
      <c r="C13" s="15">
        <v>2</v>
      </c>
      <c r="D13" s="15">
        <v>1</v>
      </c>
      <c r="E13" s="15">
        <v>1</v>
      </c>
      <c r="F13" s="15">
        <v>2</v>
      </c>
      <c r="G13" s="15">
        <v>2</v>
      </c>
      <c r="H13" s="15">
        <v>1</v>
      </c>
      <c r="I13" s="15"/>
      <c r="J13" s="15"/>
      <c r="K13" s="15"/>
      <c r="L13" s="28">
        <f t="shared" si="2"/>
        <v>1.5714285714285714</v>
      </c>
      <c r="M13" s="29">
        <f t="shared" si="3"/>
        <v>1.5</v>
      </c>
      <c r="N13" s="8" t="s">
        <v>7</v>
      </c>
      <c r="O13" s="15">
        <v>3</v>
      </c>
      <c r="P13" s="15">
        <v>2</v>
      </c>
      <c r="Q13" s="15">
        <v>3</v>
      </c>
      <c r="R13" s="10">
        <v>2</v>
      </c>
      <c r="S13" s="15">
        <v>3</v>
      </c>
      <c r="T13" s="15">
        <v>2</v>
      </c>
      <c r="U13" s="15">
        <v>2</v>
      </c>
      <c r="V13" s="15"/>
      <c r="W13" s="15"/>
      <c r="X13" s="14"/>
      <c r="Y13" s="28">
        <f t="shared" si="0"/>
        <v>2.4285714285714284</v>
      </c>
      <c r="Z13" s="29">
        <f t="shared" si="1"/>
        <v>2.3333333333333335</v>
      </c>
    </row>
    <row r="14" spans="1:26" ht="15.75" x14ac:dyDescent="0.25">
      <c r="A14" s="8" t="s">
        <v>8</v>
      </c>
      <c r="B14" s="10">
        <v>1</v>
      </c>
      <c r="C14" s="15">
        <v>2</v>
      </c>
      <c r="D14" s="15">
        <v>1</v>
      </c>
      <c r="E14" s="15">
        <v>1</v>
      </c>
      <c r="F14" s="15">
        <v>1</v>
      </c>
      <c r="G14" s="15">
        <v>1</v>
      </c>
      <c r="H14" s="15">
        <v>2</v>
      </c>
      <c r="I14" s="15"/>
      <c r="J14" s="15"/>
      <c r="K14" s="15"/>
      <c r="L14" s="28">
        <f t="shared" si="2"/>
        <v>1.2857142857142858</v>
      </c>
      <c r="M14" s="29">
        <f t="shared" si="3"/>
        <v>1.3333333333333333</v>
      </c>
      <c r="N14" s="8" t="s">
        <v>8</v>
      </c>
      <c r="O14" s="15">
        <v>2</v>
      </c>
      <c r="P14" s="15">
        <v>3</v>
      </c>
      <c r="Q14" s="15">
        <v>2</v>
      </c>
      <c r="R14" s="10">
        <v>2</v>
      </c>
      <c r="S14" s="15">
        <v>3</v>
      </c>
      <c r="T14" s="15">
        <v>3</v>
      </c>
      <c r="U14" s="15">
        <v>3</v>
      </c>
      <c r="V14" s="15"/>
      <c r="W14" s="15"/>
      <c r="X14" s="14"/>
      <c r="Y14" s="28">
        <f t="shared" si="0"/>
        <v>2.5714285714285716</v>
      </c>
      <c r="Z14" s="29">
        <f t="shared" si="1"/>
        <v>2.6666666666666665</v>
      </c>
    </row>
    <row r="15" spans="1:26" ht="15.75" x14ac:dyDescent="0.25">
      <c r="A15" s="8" t="s">
        <v>9</v>
      </c>
      <c r="B15" s="10">
        <v>3</v>
      </c>
      <c r="C15" s="15">
        <v>3</v>
      </c>
      <c r="D15" s="15">
        <v>1</v>
      </c>
      <c r="E15" s="15">
        <v>1</v>
      </c>
      <c r="F15" s="15">
        <v>1</v>
      </c>
      <c r="G15" s="15">
        <v>3</v>
      </c>
      <c r="H15" s="15">
        <v>2</v>
      </c>
      <c r="I15" s="15"/>
      <c r="J15" s="15"/>
      <c r="K15" s="15"/>
      <c r="L15" s="28">
        <f t="shared" si="2"/>
        <v>2</v>
      </c>
      <c r="M15" s="29">
        <f t="shared" si="3"/>
        <v>1.8333333333333333</v>
      </c>
      <c r="N15" s="8" t="s">
        <v>9</v>
      </c>
      <c r="O15" s="15">
        <v>3</v>
      </c>
      <c r="P15" s="15">
        <v>2</v>
      </c>
      <c r="Q15" s="15">
        <v>2</v>
      </c>
      <c r="R15" s="10">
        <v>2</v>
      </c>
      <c r="S15" s="15">
        <v>2</v>
      </c>
      <c r="T15" s="15">
        <v>3</v>
      </c>
      <c r="U15" s="15">
        <v>4</v>
      </c>
      <c r="V15" s="15"/>
      <c r="W15" s="15"/>
      <c r="X15" s="14"/>
      <c r="Y15" s="28">
        <f t="shared" si="0"/>
        <v>2.5714285714285716</v>
      </c>
      <c r="Z15" s="29">
        <f t="shared" si="1"/>
        <v>2.5</v>
      </c>
    </row>
    <row r="16" spans="1:26" ht="15.75" x14ac:dyDescent="0.25">
      <c r="A16" s="8" t="s">
        <v>10</v>
      </c>
      <c r="B16" s="10">
        <v>1</v>
      </c>
      <c r="C16" s="15">
        <v>1</v>
      </c>
      <c r="D16" s="15">
        <v>2</v>
      </c>
      <c r="E16" s="15">
        <v>1</v>
      </c>
      <c r="F16" s="15">
        <v>2</v>
      </c>
      <c r="G16" s="15">
        <v>2</v>
      </c>
      <c r="H16" s="15">
        <v>2</v>
      </c>
      <c r="I16" s="15"/>
      <c r="J16" s="15"/>
      <c r="K16" s="15"/>
      <c r="L16" s="28">
        <f t="shared" si="2"/>
        <v>1.5714285714285714</v>
      </c>
      <c r="M16" s="29">
        <f t="shared" si="3"/>
        <v>1.6666666666666667</v>
      </c>
      <c r="N16" s="8" t="s">
        <v>10</v>
      </c>
      <c r="O16" s="15">
        <v>2</v>
      </c>
      <c r="P16" s="15">
        <v>2</v>
      </c>
      <c r="Q16" s="15">
        <v>2</v>
      </c>
      <c r="R16" s="10">
        <v>2</v>
      </c>
      <c r="S16" s="15">
        <v>2</v>
      </c>
      <c r="T16" s="15">
        <v>2</v>
      </c>
      <c r="U16" s="15">
        <v>3</v>
      </c>
      <c r="V16" s="15"/>
      <c r="W16" s="15"/>
      <c r="X16" s="14"/>
      <c r="Y16" s="28">
        <f t="shared" si="0"/>
        <v>2.1428571428571428</v>
      </c>
      <c r="Z16" s="29">
        <f t="shared" si="1"/>
        <v>2.1666666666666665</v>
      </c>
    </row>
    <row r="17" spans="1:26" ht="15.75" x14ac:dyDescent="0.25">
      <c r="A17" s="8" t="s">
        <v>11</v>
      </c>
      <c r="B17" s="10">
        <v>1</v>
      </c>
      <c r="C17" s="15">
        <v>1</v>
      </c>
      <c r="D17" s="15">
        <v>1</v>
      </c>
      <c r="E17" s="15">
        <v>2</v>
      </c>
      <c r="F17" s="15">
        <v>2</v>
      </c>
      <c r="G17" s="15">
        <v>2</v>
      </c>
      <c r="H17" s="15">
        <v>1</v>
      </c>
      <c r="I17" s="15"/>
      <c r="J17" s="15"/>
      <c r="K17" s="15"/>
      <c r="L17" s="28">
        <f t="shared" si="2"/>
        <v>1.4285714285714286</v>
      </c>
      <c r="M17" s="29">
        <f t="shared" si="3"/>
        <v>1.5</v>
      </c>
      <c r="N17" s="8" t="s">
        <v>11</v>
      </c>
      <c r="O17" s="15">
        <v>2</v>
      </c>
      <c r="P17" s="15">
        <v>2</v>
      </c>
      <c r="Q17" s="15">
        <v>2</v>
      </c>
      <c r="R17" s="10">
        <v>2</v>
      </c>
      <c r="S17" s="15">
        <v>2</v>
      </c>
      <c r="T17" s="15">
        <v>2</v>
      </c>
      <c r="U17" s="15">
        <v>2</v>
      </c>
      <c r="V17" s="15"/>
      <c r="W17" s="15"/>
      <c r="X17" s="14"/>
      <c r="Y17" s="28">
        <f t="shared" si="0"/>
        <v>2</v>
      </c>
      <c r="Z17" s="29">
        <f t="shared" si="1"/>
        <v>2</v>
      </c>
    </row>
    <row r="18" spans="1:26" ht="15.75" x14ac:dyDescent="0.25">
      <c r="A18" s="8" t="s">
        <v>12</v>
      </c>
      <c r="B18" s="10">
        <v>2</v>
      </c>
      <c r="C18" s="15">
        <v>1</v>
      </c>
      <c r="D18" s="15">
        <v>2</v>
      </c>
      <c r="E18" s="15">
        <v>1</v>
      </c>
      <c r="F18" s="15">
        <v>2</v>
      </c>
      <c r="G18" s="15">
        <v>1</v>
      </c>
      <c r="H18" s="15">
        <v>1</v>
      </c>
      <c r="I18" s="15"/>
      <c r="J18" s="15"/>
      <c r="K18" s="15"/>
      <c r="L18" s="28">
        <f t="shared" si="2"/>
        <v>1.4285714285714286</v>
      </c>
      <c r="M18" s="29">
        <f t="shared" si="3"/>
        <v>1.3333333333333333</v>
      </c>
      <c r="N18" s="8" t="s">
        <v>12</v>
      </c>
      <c r="O18" s="15">
        <v>5</v>
      </c>
      <c r="P18" s="15">
        <v>2</v>
      </c>
      <c r="Q18" s="15">
        <v>2</v>
      </c>
      <c r="R18" s="10">
        <v>2</v>
      </c>
      <c r="S18" s="15">
        <v>2</v>
      </c>
      <c r="T18" s="15">
        <v>2</v>
      </c>
      <c r="U18" s="15">
        <v>2</v>
      </c>
      <c r="V18" s="15"/>
      <c r="W18" s="15"/>
      <c r="X18" s="14"/>
      <c r="Y18" s="28">
        <f t="shared" si="0"/>
        <v>2.4285714285714284</v>
      </c>
      <c r="Z18" s="29">
        <f t="shared" si="1"/>
        <v>2</v>
      </c>
    </row>
    <row r="19" spans="1:26" ht="15.75" x14ac:dyDescent="0.25">
      <c r="A19" s="8" t="s">
        <v>13</v>
      </c>
      <c r="B19" s="10">
        <v>2</v>
      </c>
      <c r="C19" s="15">
        <v>1</v>
      </c>
      <c r="D19" s="15">
        <v>1</v>
      </c>
      <c r="E19" s="15">
        <v>3</v>
      </c>
      <c r="F19" s="15">
        <v>1</v>
      </c>
      <c r="G19" s="15">
        <v>3</v>
      </c>
      <c r="H19" s="15">
        <v>3</v>
      </c>
      <c r="I19" s="15"/>
      <c r="J19" s="15"/>
      <c r="K19" s="15"/>
      <c r="L19" s="28">
        <f t="shared" si="2"/>
        <v>2</v>
      </c>
      <c r="M19" s="29">
        <f t="shared" si="3"/>
        <v>2</v>
      </c>
      <c r="N19" s="8" t="s">
        <v>13</v>
      </c>
      <c r="O19" s="15">
        <v>1</v>
      </c>
      <c r="P19" s="15">
        <v>1</v>
      </c>
      <c r="Q19" s="15">
        <v>2</v>
      </c>
      <c r="R19" s="10">
        <v>1</v>
      </c>
      <c r="S19" s="15">
        <v>1</v>
      </c>
      <c r="T19" s="15">
        <v>1</v>
      </c>
      <c r="U19" s="15">
        <v>1</v>
      </c>
      <c r="V19" s="15"/>
      <c r="W19" s="15"/>
      <c r="X19" s="14"/>
      <c r="Y19" s="28">
        <f t="shared" si="0"/>
        <v>1.1428571428571428</v>
      </c>
      <c r="Z19" s="29">
        <f t="shared" si="1"/>
        <v>1.1666666666666667</v>
      </c>
    </row>
    <row r="20" spans="1:26" ht="15.75" x14ac:dyDescent="0.25">
      <c r="A20" s="8" t="s">
        <v>14</v>
      </c>
      <c r="B20" s="10">
        <v>2</v>
      </c>
      <c r="C20" s="15">
        <v>2</v>
      </c>
      <c r="D20" s="15">
        <v>2</v>
      </c>
      <c r="E20" s="15">
        <v>3</v>
      </c>
      <c r="F20" s="15">
        <v>1</v>
      </c>
      <c r="G20" s="15">
        <v>4</v>
      </c>
      <c r="H20" s="15">
        <v>2</v>
      </c>
      <c r="I20" s="15"/>
      <c r="J20" s="15"/>
      <c r="K20" s="15"/>
      <c r="L20" s="28">
        <f t="shared" si="2"/>
        <v>2.2857142857142856</v>
      </c>
      <c r="M20" s="29">
        <f t="shared" si="3"/>
        <v>2.3333333333333335</v>
      </c>
      <c r="N20" s="8" t="s">
        <v>14</v>
      </c>
      <c r="O20" s="15">
        <v>1</v>
      </c>
      <c r="P20" s="15">
        <v>2</v>
      </c>
      <c r="Q20" s="15">
        <v>1</v>
      </c>
      <c r="R20" s="10">
        <v>1</v>
      </c>
      <c r="S20" s="15">
        <v>1</v>
      </c>
      <c r="T20" s="15">
        <v>1</v>
      </c>
      <c r="U20" s="15">
        <v>1</v>
      </c>
      <c r="V20" s="15"/>
      <c r="W20" s="15"/>
      <c r="X20" s="14"/>
      <c r="Y20" s="28">
        <f t="shared" si="0"/>
        <v>1.1428571428571428</v>
      </c>
      <c r="Z20" s="29">
        <f t="shared" si="1"/>
        <v>1.1666666666666667</v>
      </c>
    </row>
    <row r="21" spans="1:26" ht="15.75" x14ac:dyDescent="0.25">
      <c r="A21" s="8" t="s">
        <v>15</v>
      </c>
      <c r="B21" s="10">
        <v>1</v>
      </c>
      <c r="C21" s="15">
        <v>1</v>
      </c>
      <c r="D21" s="15">
        <v>1</v>
      </c>
      <c r="E21" s="15">
        <v>1</v>
      </c>
      <c r="F21" s="15">
        <v>1</v>
      </c>
      <c r="G21" s="15">
        <v>1</v>
      </c>
      <c r="H21" s="15">
        <v>1</v>
      </c>
      <c r="I21" s="15"/>
      <c r="J21" s="15"/>
      <c r="K21" s="15"/>
      <c r="L21" s="28">
        <f t="shared" si="2"/>
        <v>1</v>
      </c>
      <c r="M21" s="29">
        <f t="shared" si="3"/>
        <v>1</v>
      </c>
      <c r="N21" s="8" t="s">
        <v>15</v>
      </c>
      <c r="O21" s="15">
        <v>5</v>
      </c>
      <c r="P21" s="15">
        <v>1</v>
      </c>
      <c r="Q21" s="15">
        <v>5</v>
      </c>
      <c r="R21" s="10">
        <v>3</v>
      </c>
      <c r="S21" s="15">
        <v>1</v>
      </c>
      <c r="T21" s="15">
        <v>3</v>
      </c>
      <c r="U21" s="15">
        <v>3</v>
      </c>
      <c r="V21" s="15"/>
      <c r="W21" s="15"/>
      <c r="X21" s="14"/>
      <c r="Y21" s="28">
        <f t="shared" si="0"/>
        <v>3</v>
      </c>
      <c r="Z21" s="29">
        <f t="shared" si="1"/>
        <v>2.6666666666666665</v>
      </c>
    </row>
    <row r="22" spans="1:26" ht="15.75" x14ac:dyDescent="0.25">
      <c r="A22" s="8" t="s">
        <v>16</v>
      </c>
      <c r="B22" s="10">
        <v>1</v>
      </c>
      <c r="C22" s="15">
        <v>2</v>
      </c>
      <c r="D22" s="15">
        <v>1</v>
      </c>
      <c r="E22" s="15">
        <v>2</v>
      </c>
      <c r="F22" s="15">
        <v>1</v>
      </c>
      <c r="G22" s="15">
        <v>2</v>
      </c>
      <c r="H22" s="15">
        <v>2</v>
      </c>
      <c r="I22" s="15"/>
      <c r="J22" s="15"/>
      <c r="K22" s="15"/>
      <c r="L22" s="28">
        <f t="shared" si="2"/>
        <v>1.5714285714285714</v>
      </c>
      <c r="M22" s="29">
        <f t="shared" si="3"/>
        <v>1.6666666666666667</v>
      </c>
      <c r="N22" s="8" t="s">
        <v>16</v>
      </c>
      <c r="O22" s="15">
        <v>2</v>
      </c>
      <c r="P22" s="15">
        <v>1</v>
      </c>
      <c r="Q22" s="15">
        <v>1</v>
      </c>
      <c r="R22" s="10">
        <v>2</v>
      </c>
      <c r="S22" s="15">
        <v>3</v>
      </c>
      <c r="T22" s="15">
        <v>1</v>
      </c>
      <c r="U22" s="15">
        <v>2</v>
      </c>
      <c r="V22" s="15"/>
      <c r="W22" s="15"/>
      <c r="X22" s="14"/>
      <c r="Y22" s="28">
        <f t="shared" si="0"/>
        <v>1.7142857142857142</v>
      </c>
      <c r="Z22" s="29">
        <f t="shared" si="1"/>
        <v>1.6666666666666667</v>
      </c>
    </row>
    <row r="23" spans="1:26" ht="15.75" x14ac:dyDescent="0.25">
      <c r="A23" s="8" t="s">
        <v>17</v>
      </c>
      <c r="B23" s="10">
        <v>1</v>
      </c>
      <c r="C23" s="15">
        <v>2</v>
      </c>
      <c r="D23" s="15">
        <v>1</v>
      </c>
      <c r="E23" s="15">
        <v>1</v>
      </c>
      <c r="F23" s="15">
        <v>2</v>
      </c>
      <c r="G23" s="15">
        <v>1</v>
      </c>
      <c r="H23" s="15">
        <v>1</v>
      </c>
      <c r="I23" s="15"/>
      <c r="J23" s="15"/>
      <c r="K23" s="15"/>
      <c r="L23" s="28">
        <f t="shared" si="2"/>
        <v>1.2857142857142858</v>
      </c>
      <c r="M23" s="29">
        <f t="shared" si="3"/>
        <v>1.3333333333333333</v>
      </c>
      <c r="N23" s="8" t="s">
        <v>17</v>
      </c>
      <c r="O23" s="15">
        <v>1</v>
      </c>
      <c r="P23" s="15">
        <v>5</v>
      </c>
      <c r="Q23" s="15">
        <v>3</v>
      </c>
      <c r="R23" s="10">
        <v>1</v>
      </c>
      <c r="S23" s="15">
        <v>1</v>
      </c>
      <c r="T23" s="15">
        <v>1</v>
      </c>
      <c r="U23" s="15">
        <v>1</v>
      </c>
      <c r="V23" s="15"/>
      <c r="W23" s="15"/>
      <c r="X23" s="14"/>
      <c r="Y23" s="28">
        <f t="shared" si="0"/>
        <v>1.8571428571428572</v>
      </c>
      <c r="Z23" s="29">
        <f t="shared" si="1"/>
        <v>2</v>
      </c>
    </row>
    <row r="24" spans="1:26" ht="15.75" x14ac:dyDescent="0.25">
      <c r="A24" s="8" t="s">
        <v>18</v>
      </c>
      <c r="B24" s="10">
        <v>2</v>
      </c>
      <c r="C24" s="15">
        <v>1</v>
      </c>
      <c r="D24" s="15">
        <v>1</v>
      </c>
      <c r="E24" s="15">
        <v>1</v>
      </c>
      <c r="F24" s="15">
        <v>2</v>
      </c>
      <c r="G24" s="15">
        <v>2</v>
      </c>
      <c r="H24" s="15">
        <v>1</v>
      </c>
      <c r="I24" s="15"/>
      <c r="J24" s="15"/>
      <c r="K24" s="15"/>
      <c r="L24" s="28">
        <f t="shared" si="2"/>
        <v>1.4285714285714286</v>
      </c>
      <c r="M24" s="29">
        <f t="shared" si="3"/>
        <v>1.3333333333333333</v>
      </c>
      <c r="N24" s="8" t="s">
        <v>18</v>
      </c>
      <c r="O24" s="15">
        <v>2</v>
      </c>
      <c r="P24" s="15">
        <v>3</v>
      </c>
      <c r="Q24" s="15">
        <v>2</v>
      </c>
      <c r="R24" s="10">
        <v>2</v>
      </c>
      <c r="S24" s="15">
        <v>2</v>
      </c>
      <c r="T24" s="15">
        <v>3</v>
      </c>
      <c r="U24" s="15">
        <v>2</v>
      </c>
      <c r="V24" s="15"/>
      <c r="W24" s="15"/>
      <c r="X24" s="14"/>
      <c r="Y24" s="28">
        <f t="shared" si="0"/>
        <v>2.2857142857142856</v>
      </c>
      <c r="Z24" s="29">
        <f t="shared" si="1"/>
        <v>2.3333333333333335</v>
      </c>
    </row>
    <row r="25" spans="1:26" ht="15.75" x14ac:dyDescent="0.25">
      <c r="A25" s="8" t="s">
        <v>19</v>
      </c>
      <c r="B25" s="10">
        <v>1</v>
      </c>
      <c r="C25" s="15">
        <v>1</v>
      </c>
      <c r="D25" s="15">
        <v>1</v>
      </c>
      <c r="E25" s="15">
        <v>1</v>
      </c>
      <c r="F25" s="15">
        <v>1</v>
      </c>
      <c r="G25" s="15">
        <v>2</v>
      </c>
      <c r="H25" s="15">
        <v>1</v>
      </c>
      <c r="I25" s="15"/>
      <c r="J25" s="15"/>
      <c r="K25" s="15"/>
      <c r="L25" s="28">
        <f t="shared" si="2"/>
        <v>1.1428571428571428</v>
      </c>
      <c r="M25" s="29">
        <f t="shared" si="3"/>
        <v>1.1666666666666667</v>
      </c>
      <c r="N25" s="8" t="s">
        <v>19</v>
      </c>
      <c r="O25" s="15">
        <v>1</v>
      </c>
      <c r="P25" s="15">
        <v>2</v>
      </c>
      <c r="Q25" s="15">
        <v>5</v>
      </c>
      <c r="R25" s="10">
        <v>7</v>
      </c>
      <c r="S25" s="15">
        <v>2</v>
      </c>
      <c r="T25" s="15">
        <v>1</v>
      </c>
      <c r="U25" s="15">
        <v>2</v>
      </c>
      <c r="V25" s="15"/>
      <c r="W25" s="15"/>
      <c r="X25" s="14"/>
      <c r="Y25" s="28">
        <f t="shared" si="0"/>
        <v>2.8571428571428572</v>
      </c>
      <c r="Z25" s="29">
        <f t="shared" si="1"/>
        <v>3.1666666666666665</v>
      </c>
    </row>
    <row r="26" spans="1:26" ht="15.75" x14ac:dyDescent="0.25">
      <c r="A26" s="8" t="s">
        <v>20</v>
      </c>
      <c r="B26" s="10">
        <v>1</v>
      </c>
      <c r="C26" s="15">
        <v>1</v>
      </c>
      <c r="D26" s="15">
        <v>1</v>
      </c>
      <c r="E26" s="15">
        <v>1</v>
      </c>
      <c r="F26" s="15">
        <v>1</v>
      </c>
      <c r="G26" s="15">
        <v>1</v>
      </c>
      <c r="H26" s="15">
        <v>1</v>
      </c>
      <c r="I26" s="15"/>
      <c r="J26" s="15"/>
      <c r="K26" s="15"/>
      <c r="L26" s="28">
        <f t="shared" si="2"/>
        <v>1</v>
      </c>
      <c r="M26" s="29">
        <f t="shared" si="3"/>
        <v>1</v>
      </c>
      <c r="N26" s="8" t="s">
        <v>20</v>
      </c>
      <c r="O26" s="15">
        <v>2</v>
      </c>
      <c r="P26" s="15">
        <v>1</v>
      </c>
      <c r="Q26" s="15">
        <v>2</v>
      </c>
      <c r="R26" s="10">
        <v>2</v>
      </c>
      <c r="S26" s="15">
        <v>1</v>
      </c>
      <c r="T26" s="15">
        <v>2</v>
      </c>
      <c r="U26" s="15">
        <v>2</v>
      </c>
      <c r="V26" s="15"/>
      <c r="W26" s="15"/>
      <c r="X26" s="14"/>
      <c r="Y26" s="28">
        <f t="shared" si="0"/>
        <v>1.7142857142857142</v>
      </c>
      <c r="Z26" s="29">
        <f t="shared" si="1"/>
        <v>1.6666666666666667</v>
      </c>
    </row>
    <row r="27" spans="1:26" ht="15.75" x14ac:dyDescent="0.25">
      <c r="A27" s="8" t="s">
        <v>21</v>
      </c>
      <c r="B27" s="10">
        <v>1</v>
      </c>
      <c r="C27" s="15">
        <v>1</v>
      </c>
      <c r="D27" s="15">
        <v>1</v>
      </c>
      <c r="E27" s="15">
        <v>1</v>
      </c>
      <c r="F27" s="15">
        <v>1</v>
      </c>
      <c r="G27" s="15">
        <v>1</v>
      </c>
      <c r="H27" s="15">
        <v>1</v>
      </c>
      <c r="I27" s="15"/>
      <c r="J27" s="15"/>
      <c r="K27" s="15"/>
      <c r="L27" s="28">
        <f t="shared" si="2"/>
        <v>1</v>
      </c>
      <c r="M27" s="29">
        <f t="shared" si="3"/>
        <v>1</v>
      </c>
      <c r="N27" s="8" t="s">
        <v>21</v>
      </c>
      <c r="O27" s="15">
        <v>2</v>
      </c>
      <c r="P27" s="15">
        <v>1</v>
      </c>
      <c r="Q27" s="15">
        <v>2</v>
      </c>
      <c r="R27" s="10">
        <v>2</v>
      </c>
      <c r="S27" s="15">
        <v>2</v>
      </c>
      <c r="T27" s="15">
        <v>1</v>
      </c>
      <c r="U27" s="15">
        <v>2</v>
      </c>
      <c r="V27" s="15"/>
      <c r="W27" s="15"/>
      <c r="X27" s="14"/>
      <c r="Y27" s="28">
        <f t="shared" si="0"/>
        <v>1.7142857142857142</v>
      </c>
      <c r="Z27" s="29">
        <f t="shared" si="1"/>
        <v>1.6666666666666667</v>
      </c>
    </row>
    <row r="28" spans="1:26" ht="15.75" x14ac:dyDescent="0.25">
      <c r="A28" s="9" t="s">
        <v>22</v>
      </c>
      <c r="B28" s="11">
        <v>2</v>
      </c>
      <c r="C28" s="16">
        <v>1</v>
      </c>
      <c r="D28" s="16">
        <v>1</v>
      </c>
      <c r="E28" s="16">
        <v>1</v>
      </c>
      <c r="F28" s="16">
        <v>1</v>
      </c>
      <c r="G28" s="16">
        <v>1</v>
      </c>
      <c r="H28" s="16">
        <v>1</v>
      </c>
      <c r="I28" s="16"/>
      <c r="J28" s="16"/>
      <c r="K28" s="16"/>
      <c r="L28" s="28">
        <f t="shared" si="2"/>
        <v>1.1428571428571428</v>
      </c>
      <c r="M28" s="29">
        <f t="shared" si="3"/>
        <v>1</v>
      </c>
      <c r="N28" s="9" t="s">
        <v>22</v>
      </c>
      <c r="O28" s="16">
        <v>3</v>
      </c>
      <c r="P28" s="16">
        <v>1</v>
      </c>
      <c r="Q28" s="16">
        <v>1</v>
      </c>
      <c r="R28" s="11">
        <v>1</v>
      </c>
      <c r="S28" s="16">
        <v>1</v>
      </c>
      <c r="T28" s="16">
        <v>1</v>
      </c>
      <c r="U28" s="16">
        <v>2</v>
      </c>
      <c r="V28" s="16"/>
      <c r="W28" s="16"/>
      <c r="X28" s="7"/>
      <c r="Y28" s="28">
        <f t="shared" si="0"/>
        <v>1.4285714285714286</v>
      </c>
      <c r="Z28" s="29">
        <f t="shared" si="1"/>
        <v>1.1666666666666667</v>
      </c>
    </row>
    <row r="29" spans="1:26" ht="16.5" thickBot="1" x14ac:dyDescent="0.3">
      <c r="A29" s="13" t="s">
        <v>39</v>
      </c>
      <c r="B29" s="40">
        <f>SUM(B11:B28)</f>
        <v>28</v>
      </c>
      <c r="C29" s="40">
        <f t="shared" ref="C29:K29" si="4">SUM(C11:C28)</f>
        <v>25</v>
      </c>
      <c r="D29" s="40">
        <f t="shared" si="4"/>
        <v>25</v>
      </c>
      <c r="E29" s="39">
        <f t="shared" si="4"/>
        <v>24</v>
      </c>
      <c r="F29" s="39">
        <f t="shared" si="4"/>
        <v>24</v>
      </c>
      <c r="G29" s="38">
        <f t="shared" si="4"/>
        <v>31</v>
      </c>
      <c r="H29" s="40">
        <f t="shared" si="4"/>
        <v>25</v>
      </c>
      <c r="I29" s="38">
        <f t="shared" si="4"/>
        <v>0</v>
      </c>
      <c r="J29" s="38">
        <f t="shared" si="4"/>
        <v>0</v>
      </c>
      <c r="K29" s="42">
        <f t="shared" si="4"/>
        <v>0</v>
      </c>
      <c r="L29" s="23"/>
      <c r="M29" s="23"/>
      <c r="N29" s="13" t="s">
        <v>39</v>
      </c>
      <c r="O29" s="38">
        <f t="shared" ref="O29:X29" si="5">SUM(O11:O28)</f>
        <v>40</v>
      </c>
      <c r="P29" s="39">
        <f t="shared" si="5"/>
        <v>34</v>
      </c>
      <c r="Q29" s="38">
        <f t="shared" si="5"/>
        <v>41</v>
      </c>
      <c r="R29" s="40">
        <f t="shared" si="5"/>
        <v>39</v>
      </c>
      <c r="S29" s="39">
        <f t="shared" si="5"/>
        <v>31</v>
      </c>
      <c r="T29" s="39">
        <f t="shared" si="5"/>
        <v>33</v>
      </c>
      <c r="U29" s="40">
        <f t="shared" si="5"/>
        <v>37</v>
      </c>
      <c r="V29" s="38">
        <f t="shared" si="5"/>
        <v>0</v>
      </c>
      <c r="W29" s="38">
        <f t="shared" si="5"/>
        <v>0</v>
      </c>
      <c r="X29" s="42">
        <f t="shared" si="5"/>
        <v>0</v>
      </c>
      <c r="Y29" s="23"/>
      <c r="Z29" s="23"/>
    </row>
    <row r="30" spans="1:26" ht="16.5" thickTop="1" x14ac:dyDescent="0.25">
      <c r="A30" s="2"/>
      <c r="N30" s="2"/>
    </row>
    <row r="31" spans="1:26" ht="15.75" x14ac:dyDescent="0.25">
      <c r="A31" s="2"/>
      <c r="N31" s="2"/>
    </row>
  </sheetData>
  <pageMargins left="3.937007874015748E-2" right="3.937007874015748E-2" top="0.94488188976377963" bottom="0.74803149606299213" header="0.31496062992125984" footer="0.31496062992125984"/>
  <pageSetup paperSize="9" orientation="landscape" horizontalDpi="4294967293" verticalDpi="4294967292" r:id="rId1"/>
  <headerFooter>
    <oddHeader>&amp;C&amp;"-,Fett"&amp;14Trainingsauswertung SEM Lahti 2016
Seniorenkader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workbookViewId="0">
      <selection activeCell="M11" sqref="M11"/>
    </sheetView>
  </sheetViews>
  <sheetFormatPr baseColWidth="10" defaultRowHeight="18.75" x14ac:dyDescent="0.3"/>
  <cols>
    <col min="1" max="1" width="11.42578125" style="3"/>
    <col min="2" max="8" width="6" style="3" customWidth="1"/>
    <col min="9" max="10" width="8.7109375" style="3" customWidth="1"/>
    <col min="11" max="18" width="6" style="3" customWidth="1"/>
    <col min="19" max="20" width="8.7109375" style="3" customWidth="1"/>
    <col min="21" max="21" width="6" style="3" customWidth="1"/>
    <col min="22" max="16384" width="11.42578125" style="3"/>
  </cols>
  <sheetData>
    <row r="1" spans="1:11" s="49" customFormat="1" ht="26.25" x14ac:dyDescent="0.4">
      <c r="B1" s="49" t="s">
        <v>3</v>
      </c>
    </row>
    <row r="2" spans="1:11" ht="54" customHeight="1" x14ac:dyDescent="0.3">
      <c r="A2" s="50"/>
      <c r="B2" s="51">
        <v>1</v>
      </c>
      <c r="C2" s="51">
        <v>2</v>
      </c>
      <c r="D2" s="51">
        <v>3</v>
      </c>
      <c r="E2" s="51">
        <v>4</v>
      </c>
      <c r="F2" s="51">
        <v>5</v>
      </c>
      <c r="G2" s="51">
        <v>6</v>
      </c>
      <c r="H2" s="51">
        <v>7</v>
      </c>
      <c r="I2" s="62" t="s">
        <v>60</v>
      </c>
      <c r="J2" s="61" t="s">
        <v>59</v>
      </c>
      <c r="K2" s="47"/>
    </row>
    <row r="3" spans="1:11" x14ac:dyDescent="0.3">
      <c r="A3" s="50" t="s">
        <v>55</v>
      </c>
      <c r="B3" s="54">
        <v>32</v>
      </c>
      <c r="C3" s="52">
        <v>24</v>
      </c>
      <c r="D3" s="55">
        <v>27</v>
      </c>
      <c r="E3" s="55">
        <v>25</v>
      </c>
      <c r="F3" s="55">
        <v>28</v>
      </c>
      <c r="G3" s="55">
        <v>29</v>
      </c>
      <c r="H3" s="54">
        <v>30</v>
      </c>
      <c r="I3" s="60">
        <f t="shared" ref="I3:I9" si="0">AVERAGE(B3:H3)</f>
        <v>27.857142857142858</v>
      </c>
      <c r="J3" s="58">
        <f t="shared" ref="J3:J9" si="1">AVERAGE(C3:H3)</f>
        <v>27.166666666666668</v>
      </c>
      <c r="K3" s="48"/>
    </row>
    <row r="4" spans="1:11" x14ac:dyDescent="0.3">
      <c r="A4" s="50" t="s">
        <v>57</v>
      </c>
      <c r="B4" s="55">
        <v>25</v>
      </c>
      <c r="C4" s="55">
        <v>25</v>
      </c>
      <c r="D4" s="52">
        <v>23</v>
      </c>
      <c r="E4" s="52">
        <v>24</v>
      </c>
      <c r="F4" s="52">
        <v>22</v>
      </c>
      <c r="G4" s="54">
        <v>30</v>
      </c>
      <c r="H4" s="55">
        <v>25</v>
      </c>
      <c r="I4" s="59">
        <f t="shared" si="0"/>
        <v>24.857142857142858</v>
      </c>
      <c r="J4" s="57">
        <f t="shared" si="1"/>
        <v>24.833333333333332</v>
      </c>
      <c r="K4" s="48"/>
    </row>
    <row r="5" spans="1:11" x14ac:dyDescent="0.3">
      <c r="A5" s="50" t="s">
        <v>52</v>
      </c>
      <c r="B5" s="54">
        <v>30</v>
      </c>
      <c r="C5" s="52">
        <v>24</v>
      </c>
      <c r="D5" s="52">
        <v>23</v>
      </c>
      <c r="E5" s="55">
        <v>25</v>
      </c>
      <c r="F5" s="55">
        <v>27</v>
      </c>
      <c r="G5" s="55">
        <v>26</v>
      </c>
      <c r="H5" s="52">
        <v>24</v>
      </c>
      <c r="I5" s="60">
        <f t="shared" si="0"/>
        <v>25.571428571428573</v>
      </c>
      <c r="J5" s="57">
        <f t="shared" si="1"/>
        <v>24.833333333333332</v>
      </c>
      <c r="K5" s="48"/>
    </row>
    <row r="6" spans="1:11" x14ac:dyDescent="0.3">
      <c r="A6" s="50" t="s">
        <v>54</v>
      </c>
      <c r="B6" s="55">
        <v>28</v>
      </c>
      <c r="C6" s="54">
        <v>33</v>
      </c>
      <c r="D6" s="55">
        <v>26</v>
      </c>
      <c r="E6" s="52">
        <v>24</v>
      </c>
      <c r="F6" s="52">
        <v>22</v>
      </c>
      <c r="G6" s="52">
        <v>24</v>
      </c>
      <c r="H6" s="55">
        <v>27</v>
      </c>
      <c r="I6" s="60">
        <f t="shared" si="0"/>
        <v>26.285714285714285</v>
      </c>
      <c r="J6" s="58">
        <f t="shared" si="1"/>
        <v>26</v>
      </c>
      <c r="K6" s="48"/>
    </row>
    <row r="7" spans="1:11" x14ac:dyDescent="0.3">
      <c r="A7" s="50" t="s">
        <v>53</v>
      </c>
      <c r="B7" s="52">
        <v>22</v>
      </c>
      <c r="C7" s="52">
        <v>24</v>
      </c>
      <c r="D7" s="52">
        <v>24</v>
      </c>
      <c r="E7" s="52">
        <v>20</v>
      </c>
      <c r="F7" s="52">
        <v>22</v>
      </c>
      <c r="G7" s="52">
        <v>24</v>
      </c>
      <c r="H7" s="52">
        <v>22</v>
      </c>
      <c r="I7" s="59">
        <f t="shared" si="0"/>
        <v>22.571428571428573</v>
      </c>
      <c r="J7" s="57">
        <f t="shared" si="1"/>
        <v>22.666666666666668</v>
      </c>
      <c r="K7" s="48"/>
    </row>
    <row r="8" spans="1:11" x14ac:dyDescent="0.3">
      <c r="A8" s="50" t="s">
        <v>58</v>
      </c>
      <c r="B8" s="54">
        <v>32</v>
      </c>
      <c r="C8" s="52">
        <v>23</v>
      </c>
      <c r="D8" s="52">
        <v>21</v>
      </c>
      <c r="E8" s="52">
        <v>23</v>
      </c>
      <c r="F8" s="52">
        <v>20</v>
      </c>
      <c r="G8" s="52">
        <v>22</v>
      </c>
      <c r="H8" s="52">
        <v>21</v>
      </c>
      <c r="I8" s="59">
        <f t="shared" si="0"/>
        <v>23.142857142857142</v>
      </c>
      <c r="J8" s="57">
        <f t="shared" si="1"/>
        <v>21.666666666666668</v>
      </c>
      <c r="K8" s="48"/>
    </row>
    <row r="9" spans="1:11" x14ac:dyDescent="0.3">
      <c r="A9" s="50" t="s">
        <v>56</v>
      </c>
      <c r="B9" s="52">
        <v>23</v>
      </c>
      <c r="C9" s="52">
        <v>24</v>
      </c>
      <c r="D9" s="55">
        <v>26</v>
      </c>
      <c r="E9" s="52">
        <v>24</v>
      </c>
      <c r="F9" s="55">
        <v>25</v>
      </c>
      <c r="G9" s="55">
        <v>25</v>
      </c>
      <c r="H9" s="54">
        <v>31</v>
      </c>
      <c r="I9" s="60">
        <f t="shared" si="0"/>
        <v>25.428571428571427</v>
      </c>
      <c r="J9" s="58">
        <f t="shared" si="1"/>
        <v>25.833333333333332</v>
      </c>
      <c r="K9" s="48"/>
    </row>
    <row r="10" spans="1:11" ht="3" customHeight="1" x14ac:dyDescent="0.3"/>
    <row r="11" spans="1:11" x14ac:dyDescent="0.3">
      <c r="I11" s="56">
        <f>AVERAGE(I3:I9)</f>
        <v>25.102040816326532</v>
      </c>
      <c r="J11" s="53">
        <f>AVERAGE(J3:J9)</f>
        <v>24.714285714285715</v>
      </c>
    </row>
    <row r="13" spans="1:11" ht="26.25" x14ac:dyDescent="0.4">
      <c r="B13" s="49" t="s">
        <v>4</v>
      </c>
      <c r="C13" s="49"/>
      <c r="D13" s="49"/>
      <c r="E13" s="49"/>
      <c r="F13" s="49"/>
      <c r="G13" s="49"/>
      <c r="H13" s="49"/>
      <c r="I13" s="49"/>
      <c r="J13" s="49"/>
    </row>
    <row r="14" spans="1:11" ht="56.25" x14ac:dyDescent="0.3">
      <c r="A14" s="50"/>
      <c r="B14" s="51">
        <v>1</v>
      </c>
      <c r="C14" s="51">
        <v>2</v>
      </c>
      <c r="D14" s="51">
        <v>3</v>
      </c>
      <c r="E14" s="51">
        <v>4</v>
      </c>
      <c r="F14" s="51">
        <v>5</v>
      </c>
      <c r="G14" s="51">
        <v>6</v>
      </c>
      <c r="H14" s="51">
        <v>7</v>
      </c>
      <c r="I14" s="62" t="s">
        <v>60</v>
      </c>
      <c r="J14" s="61" t="s">
        <v>59</v>
      </c>
    </row>
    <row r="15" spans="1:11" x14ac:dyDescent="0.3">
      <c r="A15" s="50" t="s">
        <v>53</v>
      </c>
      <c r="B15" s="52">
        <v>33</v>
      </c>
      <c r="C15" s="52">
        <v>34</v>
      </c>
      <c r="D15" s="52">
        <v>34</v>
      </c>
      <c r="E15" s="52">
        <v>33</v>
      </c>
      <c r="F15" s="52">
        <v>34</v>
      </c>
      <c r="G15" s="52">
        <v>31</v>
      </c>
      <c r="H15" s="52">
        <v>32</v>
      </c>
      <c r="I15" s="59">
        <f t="shared" ref="I15:I21" si="2">AVERAGE(B15:H15)</f>
        <v>33</v>
      </c>
      <c r="J15" s="57">
        <f t="shared" ref="J15:J21" si="3">AVERAGE(C15:H15)</f>
        <v>33</v>
      </c>
    </row>
    <row r="16" spans="1:11" x14ac:dyDescent="0.3">
      <c r="A16" s="50" t="s">
        <v>55</v>
      </c>
      <c r="B16" s="52">
        <v>35</v>
      </c>
      <c r="C16" s="55">
        <v>37</v>
      </c>
      <c r="D16" s="54">
        <v>29</v>
      </c>
      <c r="E16" s="52">
        <v>35</v>
      </c>
      <c r="F16" s="55">
        <v>36</v>
      </c>
      <c r="G16" s="55">
        <v>36</v>
      </c>
      <c r="H16" s="55">
        <v>37</v>
      </c>
      <c r="I16" s="59">
        <f t="shared" si="2"/>
        <v>35</v>
      </c>
      <c r="J16" s="57">
        <f t="shared" si="3"/>
        <v>35</v>
      </c>
    </row>
    <row r="17" spans="1:11" x14ac:dyDescent="0.3">
      <c r="A17" s="50" t="s">
        <v>57</v>
      </c>
      <c r="B17" s="55">
        <v>36</v>
      </c>
      <c r="C17" s="55">
        <v>36</v>
      </c>
      <c r="D17" s="54">
        <v>46</v>
      </c>
      <c r="E17" s="54">
        <v>41</v>
      </c>
      <c r="F17" s="55">
        <v>39</v>
      </c>
      <c r="G17" s="55">
        <v>36</v>
      </c>
      <c r="H17" s="54">
        <v>40</v>
      </c>
      <c r="I17" s="60">
        <f t="shared" si="2"/>
        <v>39.142857142857146</v>
      </c>
      <c r="J17" s="58">
        <f t="shared" si="3"/>
        <v>39.666666666666664</v>
      </c>
    </row>
    <row r="18" spans="1:11" x14ac:dyDescent="0.3">
      <c r="A18" s="50" t="s">
        <v>52</v>
      </c>
      <c r="B18" s="55">
        <v>37</v>
      </c>
      <c r="C18" s="55">
        <v>37</v>
      </c>
      <c r="D18" s="52">
        <v>34</v>
      </c>
      <c r="E18" s="55">
        <v>37</v>
      </c>
      <c r="F18" s="52">
        <v>34</v>
      </c>
      <c r="G18" s="55">
        <v>37</v>
      </c>
      <c r="H18" s="55">
        <v>39</v>
      </c>
      <c r="I18" s="60">
        <f t="shared" si="2"/>
        <v>36.428571428571431</v>
      </c>
      <c r="J18" s="58">
        <f t="shared" si="3"/>
        <v>36.333333333333336</v>
      </c>
    </row>
    <row r="19" spans="1:11" x14ac:dyDescent="0.3">
      <c r="A19" s="50" t="s">
        <v>54</v>
      </c>
      <c r="B19" s="54">
        <v>43</v>
      </c>
      <c r="C19" s="52">
        <v>34</v>
      </c>
      <c r="D19" s="52">
        <v>35</v>
      </c>
      <c r="E19" s="54">
        <v>37</v>
      </c>
      <c r="F19" s="54">
        <v>42</v>
      </c>
      <c r="G19" s="55">
        <v>36</v>
      </c>
      <c r="H19" s="54">
        <v>35</v>
      </c>
      <c r="I19" s="60">
        <f t="shared" si="2"/>
        <v>37.428571428571431</v>
      </c>
      <c r="J19" s="58">
        <f t="shared" si="3"/>
        <v>36.5</v>
      </c>
    </row>
    <row r="20" spans="1:11" x14ac:dyDescent="0.3">
      <c r="A20" s="50" t="s">
        <v>58</v>
      </c>
      <c r="B20" s="54">
        <v>44</v>
      </c>
      <c r="C20" s="52">
        <v>30</v>
      </c>
      <c r="D20" s="55">
        <v>38</v>
      </c>
      <c r="E20" s="52">
        <v>35</v>
      </c>
      <c r="F20" s="52">
        <v>32</v>
      </c>
      <c r="G20" s="55">
        <v>36</v>
      </c>
      <c r="H20" s="52">
        <v>34</v>
      </c>
      <c r="I20" s="59">
        <f t="shared" si="2"/>
        <v>35.571428571428569</v>
      </c>
      <c r="J20" s="57">
        <f t="shared" si="3"/>
        <v>34.166666666666664</v>
      </c>
    </row>
    <row r="21" spans="1:11" x14ac:dyDescent="0.3">
      <c r="A21" s="50" t="s">
        <v>56</v>
      </c>
      <c r="B21" s="52">
        <v>35</v>
      </c>
      <c r="C21" s="52">
        <v>35</v>
      </c>
      <c r="D21" s="52">
        <v>34</v>
      </c>
      <c r="E21" s="55">
        <v>37</v>
      </c>
      <c r="F21" s="52">
        <v>31</v>
      </c>
      <c r="G21" s="52">
        <v>31</v>
      </c>
      <c r="H21" s="55">
        <v>38</v>
      </c>
      <c r="I21" s="59">
        <f t="shared" si="2"/>
        <v>34.428571428571431</v>
      </c>
      <c r="J21" s="57">
        <f t="shared" si="3"/>
        <v>34.333333333333336</v>
      </c>
    </row>
    <row r="22" spans="1:11" ht="4.5" customHeight="1" x14ac:dyDescent="0.3"/>
    <row r="23" spans="1:11" x14ac:dyDescent="0.3">
      <c r="I23" s="53">
        <f>AVERAGE(I15:I21)</f>
        <v>35.857142857142854</v>
      </c>
      <c r="J23" s="53">
        <f>AVERAGE(J15:J21)</f>
        <v>35.571428571428569</v>
      </c>
    </row>
    <row r="24" spans="1:11" x14ac:dyDescent="0.3">
      <c r="I24" s="63"/>
      <c r="J24" s="63"/>
    </row>
    <row r="25" spans="1:11" s="49" customFormat="1" ht="26.25" x14ac:dyDescent="0.4">
      <c r="B25" s="49" t="s">
        <v>3</v>
      </c>
    </row>
    <row r="26" spans="1:11" ht="54" customHeight="1" x14ac:dyDescent="0.3">
      <c r="A26" s="50"/>
      <c r="B26" s="51">
        <v>1</v>
      </c>
      <c r="C26" s="51">
        <v>2</v>
      </c>
      <c r="D26" s="51">
        <v>3</v>
      </c>
      <c r="E26" s="51">
        <v>4</v>
      </c>
      <c r="F26" s="51">
        <v>5</v>
      </c>
      <c r="G26" s="51">
        <v>6</v>
      </c>
      <c r="H26" s="51">
        <v>7</v>
      </c>
      <c r="I26" s="62" t="s">
        <v>60</v>
      </c>
      <c r="J26" s="61" t="s">
        <v>59</v>
      </c>
      <c r="K26" s="47"/>
    </row>
    <row r="27" spans="1:11" x14ac:dyDescent="0.3">
      <c r="A27" s="50" t="s">
        <v>61</v>
      </c>
      <c r="B27" s="55">
        <v>28</v>
      </c>
      <c r="C27" s="55">
        <v>25</v>
      </c>
      <c r="D27" s="55">
        <v>25</v>
      </c>
      <c r="E27" s="52">
        <v>24</v>
      </c>
      <c r="F27" s="52">
        <v>24</v>
      </c>
      <c r="G27" s="54">
        <v>31</v>
      </c>
      <c r="H27" s="55">
        <v>25</v>
      </c>
      <c r="I27" s="60">
        <f>AVERAGE(B27:H27)</f>
        <v>26</v>
      </c>
      <c r="J27" s="58">
        <f>AVERAGE(C27:H27)</f>
        <v>25.666666666666668</v>
      </c>
    </row>
    <row r="28" spans="1:11" ht="9.75" customHeight="1" x14ac:dyDescent="0.3"/>
    <row r="29" spans="1:11" s="49" customFormat="1" ht="26.25" x14ac:dyDescent="0.4">
      <c r="B29" s="49" t="s">
        <v>4</v>
      </c>
    </row>
    <row r="30" spans="1:11" ht="54" customHeight="1" x14ac:dyDescent="0.3">
      <c r="A30" s="50"/>
      <c r="B30" s="51">
        <v>1</v>
      </c>
      <c r="C30" s="51">
        <v>2</v>
      </c>
      <c r="D30" s="51">
        <v>3</v>
      </c>
      <c r="E30" s="51">
        <v>4</v>
      </c>
      <c r="F30" s="51">
        <v>5</v>
      </c>
      <c r="G30" s="51">
        <v>6</v>
      </c>
      <c r="H30" s="51">
        <v>7</v>
      </c>
      <c r="I30" s="62" t="s">
        <v>60</v>
      </c>
      <c r="J30" s="61" t="s">
        <v>59</v>
      </c>
      <c r="K30" s="47"/>
    </row>
    <row r="31" spans="1:11" x14ac:dyDescent="0.3">
      <c r="A31" s="50" t="s">
        <v>61</v>
      </c>
      <c r="B31" s="54">
        <v>40</v>
      </c>
      <c r="C31" s="52">
        <v>34</v>
      </c>
      <c r="D31" s="54">
        <v>41</v>
      </c>
      <c r="E31" s="55">
        <v>39</v>
      </c>
      <c r="F31" s="52">
        <v>31</v>
      </c>
      <c r="G31" s="52">
        <v>33</v>
      </c>
      <c r="H31" s="55">
        <v>37</v>
      </c>
      <c r="I31" s="60">
        <f>AVERAGE(B31:H31)</f>
        <v>36.428571428571431</v>
      </c>
      <c r="J31" s="57">
        <f>AVERAGE(C31:H31)</f>
        <v>35.833333333333336</v>
      </c>
    </row>
  </sheetData>
  <sortState ref="A18:X23">
    <sortCondition ref="A17"/>
  </sortState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32"/>
  <sheetViews>
    <sheetView view="pageLayout" topLeftCell="A10" zoomScaleNormal="100" workbookViewId="0">
      <selection activeCell="B29" sqref="B29:U29"/>
    </sheetView>
  </sheetViews>
  <sheetFormatPr baseColWidth="10" defaultColWidth="11.42578125" defaultRowHeight="15" x14ac:dyDescent="0.25"/>
  <cols>
    <col min="1" max="1" width="7.42578125" customWidth="1"/>
    <col min="2" max="11" width="5.42578125" customWidth="1"/>
    <col min="12" max="13" width="4" customWidth="1"/>
    <col min="14" max="14" width="7.42578125" customWidth="1"/>
    <col min="15" max="24" width="5.42578125" customWidth="1"/>
    <col min="25" max="26" width="4" customWidth="1"/>
  </cols>
  <sheetData>
    <row r="3" spans="1:26" ht="18.75" x14ac:dyDescent="0.3">
      <c r="K3" s="3" t="s">
        <v>0</v>
      </c>
      <c r="L3" s="3"/>
      <c r="M3" s="3"/>
      <c r="Y3" s="3"/>
      <c r="Z3" s="3"/>
    </row>
    <row r="4" spans="1:26" ht="23.25" x14ac:dyDescent="0.35">
      <c r="K4" s="17" t="s">
        <v>1</v>
      </c>
    </row>
    <row r="5" spans="1:26" ht="18.75" x14ac:dyDescent="0.3">
      <c r="K5" s="3"/>
    </row>
    <row r="7" spans="1:26" ht="15.75" x14ac:dyDescent="0.25">
      <c r="A7" s="2" t="s">
        <v>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 t="s">
        <v>48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 t="s">
        <v>48</v>
      </c>
    </row>
    <row r="9" spans="1:26" ht="15.75" x14ac:dyDescent="0.25">
      <c r="A9" s="6" t="s">
        <v>3</v>
      </c>
      <c r="B9" s="4" t="s">
        <v>23</v>
      </c>
      <c r="C9" s="4" t="s">
        <v>24</v>
      </c>
      <c r="D9" s="4" t="s">
        <v>25</v>
      </c>
      <c r="E9" s="4" t="s">
        <v>26</v>
      </c>
      <c r="F9" s="4" t="s">
        <v>27</v>
      </c>
      <c r="G9" s="4" t="s">
        <v>28</v>
      </c>
      <c r="H9" s="4" t="s">
        <v>29</v>
      </c>
      <c r="I9" s="4" t="s">
        <v>30</v>
      </c>
      <c r="J9" s="4" t="s">
        <v>31</v>
      </c>
      <c r="K9" s="4" t="s">
        <v>32</v>
      </c>
      <c r="L9" s="4" t="s">
        <v>48</v>
      </c>
      <c r="M9" s="27" t="s">
        <v>49</v>
      </c>
      <c r="N9" s="6" t="s">
        <v>4</v>
      </c>
      <c r="O9" s="4" t="s">
        <v>23</v>
      </c>
      <c r="P9" s="4" t="s">
        <v>24</v>
      </c>
      <c r="Q9" s="4" t="s">
        <v>25</v>
      </c>
      <c r="R9" s="4" t="s">
        <v>26</v>
      </c>
      <c r="S9" s="4" t="s">
        <v>27</v>
      </c>
      <c r="T9" s="4" t="s">
        <v>28</v>
      </c>
      <c r="U9" s="4" t="s">
        <v>29</v>
      </c>
      <c r="V9" s="4" t="s">
        <v>30</v>
      </c>
      <c r="W9" s="4" t="s">
        <v>31</v>
      </c>
      <c r="X9" s="4" t="s">
        <v>32</v>
      </c>
      <c r="Y9" s="4" t="s">
        <v>48</v>
      </c>
      <c r="Z9" s="27" t="s">
        <v>49</v>
      </c>
    </row>
    <row r="11" spans="1:26" ht="15.75" x14ac:dyDescent="0.25">
      <c r="A11" s="8" t="s">
        <v>5</v>
      </c>
      <c r="B11" s="10">
        <v>1</v>
      </c>
      <c r="C11" s="15">
        <v>1</v>
      </c>
      <c r="D11" s="15">
        <v>1</v>
      </c>
      <c r="E11" s="15">
        <v>1</v>
      </c>
      <c r="F11" s="15">
        <v>3</v>
      </c>
      <c r="G11" s="15">
        <v>1</v>
      </c>
      <c r="H11" s="15">
        <v>1</v>
      </c>
      <c r="I11" s="15"/>
      <c r="J11" s="15"/>
      <c r="K11" s="15"/>
      <c r="L11" s="28">
        <f>(B11+C11+D11+E11+F11+G11+H11+I11+J11+K11)/7</f>
        <v>1.2857142857142858</v>
      </c>
      <c r="M11" s="29">
        <f>(C11+D11+E11+F11+G11+H11+I11+J11+K11)/6</f>
        <v>1.3333333333333333</v>
      </c>
      <c r="N11" s="8" t="s">
        <v>5</v>
      </c>
      <c r="O11" s="15">
        <v>2</v>
      </c>
      <c r="P11" s="15">
        <v>4</v>
      </c>
      <c r="Q11" s="15">
        <v>2</v>
      </c>
      <c r="R11" s="10">
        <v>3</v>
      </c>
      <c r="S11" s="15">
        <v>1</v>
      </c>
      <c r="T11" s="15">
        <v>2</v>
      </c>
      <c r="U11" s="15">
        <v>3</v>
      </c>
      <c r="V11" s="15"/>
      <c r="W11" s="15"/>
      <c r="X11" s="14"/>
      <c r="Y11" s="28">
        <f t="shared" ref="Y11:Y28" si="0">(O11+P11+Q11+R11+S11+T11+U11+V11+W11+X11)/7</f>
        <v>2.4285714285714284</v>
      </c>
      <c r="Z11" s="29">
        <f t="shared" ref="Z11:Z28" si="1">(P11+Q11+R11+S11+T11+U11+V11+W11+X11)/6</f>
        <v>2.5</v>
      </c>
    </row>
    <row r="12" spans="1:26" ht="15.75" x14ac:dyDescent="0.25">
      <c r="A12" s="8" t="s">
        <v>6</v>
      </c>
      <c r="B12" s="10">
        <v>2</v>
      </c>
      <c r="C12" s="15">
        <v>2</v>
      </c>
      <c r="D12" s="15">
        <v>1</v>
      </c>
      <c r="E12" s="15">
        <v>1</v>
      </c>
      <c r="F12" s="15">
        <v>1</v>
      </c>
      <c r="G12" s="15">
        <v>1</v>
      </c>
      <c r="H12" s="15">
        <v>1</v>
      </c>
      <c r="I12" s="15"/>
      <c r="J12" s="15"/>
      <c r="K12" s="15"/>
      <c r="L12" s="28">
        <f t="shared" ref="L12:L28" si="2">(B12+C12+D12+E12+F12+G12+H12+I12+J12+K12)/7</f>
        <v>1.2857142857142858</v>
      </c>
      <c r="M12" s="29">
        <f t="shared" ref="M12:M28" si="3">(C12+D12+E12+F12+G12+H12+I12+J12+K12)/6</f>
        <v>1.1666666666666667</v>
      </c>
      <c r="N12" s="8" t="s">
        <v>6</v>
      </c>
      <c r="O12" s="15">
        <v>2</v>
      </c>
      <c r="P12" s="15">
        <v>1</v>
      </c>
      <c r="Q12" s="15">
        <v>1</v>
      </c>
      <c r="R12" s="10">
        <v>1</v>
      </c>
      <c r="S12" s="15">
        <v>4</v>
      </c>
      <c r="T12" s="15">
        <v>5</v>
      </c>
      <c r="U12" s="15">
        <v>2</v>
      </c>
      <c r="V12" s="15"/>
      <c r="W12" s="15"/>
      <c r="X12" s="14"/>
      <c r="Y12" s="28">
        <f t="shared" si="0"/>
        <v>2.2857142857142856</v>
      </c>
      <c r="Z12" s="29">
        <f t="shared" si="1"/>
        <v>2.3333333333333335</v>
      </c>
    </row>
    <row r="13" spans="1:26" ht="15.75" x14ac:dyDescent="0.25">
      <c r="A13" s="8" t="s">
        <v>7</v>
      </c>
      <c r="B13" s="10">
        <v>2</v>
      </c>
      <c r="C13" s="15">
        <v>2</v>
      </c>
      <c r="D13" s="15">
        <v>1</v>
      </c>
      <c r="E13" s="15">
        <v>2</v>
      </c>
      <c r="F13" s="15">
        <v>2</v>
      </c>
      <c r="G13" s="15">
        <v>1</v>
      </c>
      <c r="H13" s="15">
        <v>1</v>
      </c>
      <c r="I13" s="15"/>
      <c r="J13" s="15"/>
      <c r="K13" s="15"/>
      <c r="L13" s="28">
        <f t="shared" si="2"/>
        <v>1.5714285714285714</v>
      </c>
      <c r="M13" s="29">
        <f t="shared" si="3"/>
        <v>1.5</v>
      </c>
      <c r="N13" s="8" t="s">
        <v>7</v>
      </c>
      <c r="O13" s="15">
        <v>2</v>
      </c>
      <c r="P13" s="15">
        <v>3</v>
      </c>
      <c r="Q13" s="15">
        <v>3</v>
      </c>
      <c r="R13" s="10">
        <v>1</v>
      </c>
      <c r="S13" s="15">
        <v>1</v>
      </c>
      <c r="T13" s="15">
        <v>2</v>
      </c>
      <c r="U13" s="15">
        <v>2</v>
      </c>
      <c r="V13" s="15"/>
      <c r="W13" s="15"/>
      <c r="X13" s="14"/>
      <c r="Y13" s="28">
        <f t="shared" si="0"/>
        <v>2</v>
      </c>
      <c r="Z13" s="29">
        <f t="shared" si="1"/>
        <v>2</v>
      </c>
    </row>
    <row r="14" spans="1:26" ht="15.75" x14ac:dyDescent="0.25">
      <c r="A14" s="8" t="s">
        <v>8</v>
      </c>
      <c r="B14" s="10">
        <v>1</v>
      </c>
      <c r="C14" s="15">
        <v>1</v>
      </c>
      <c r="D14" s="15">
        <v>1</v>
      </c>
      <c r="E14" s="15">
        <v>1</v>
      </c>
      <c r="F14" s="15">
        <v>1</v>
      </c>
      <c r="G14" s="15">
        <v>1</v>
      </c>
      <c r="H14" s="15">
        <v>1</v>
      </c>
      <c r="I14" s="15"/>
      <c r="J14" s="15"/>
      <c r="K14" s="15"/>
      <c r="L14" s="28">
        <f t="shared" si="2"/>
        <v>1</v>
      </c>
      <c r="M14" s="29">
        <f t="shared" si="3"/>
        <v>1</v>
      </c>
      <c r="N14" s="8" t="s">
        <v>8</v>
      </c>
      <c r="O14" s="15">
        <v>3</v>
      </c>
      <c r="P14" s="15">
        <v>3</v>
      </c>
      <c r="Q14" s="15">
        <v>3</v>
      </c>
      <c r="R14" s="10">
        <v>2</v>
      </c>
      <c r="S14" s="15">
        <v>3</v>
      </c>
      <c r="T14" s="15">
        <v>3</v>
      </c>
      <c r="U14" s="15">
        <v>2</v>
      </c>
      <c r="V14" s="15"/>
      <c r="W14" s="15"/>
      <c r="X14" s="14"/>
      <c r="Y14" s="28">
        <f t="shared" si="0"/>
        <v>2.7142857142857144</v>
      </c>
      <c r="Z14" s="29">
        <f t="shared" si="1"/>
        <v>2.6666666666666665</v>
      </c>
    </row>
    <row r="15" spans="1:26" ht="15.75" x14ac:dyDescent="0.25">
      <c r="A15" s="8" t="s">
        <v>9</v>
      </c>
      <c r="B15" s="10">
        <v>1</v>
      </c>
      <c r="C15" s="15">
        <v>1</v>
      </c>
      <c r="D15" s="15">
        <v>1</v>
      </c>
      <c r="E15" s="15">
        <v>1</v>
      </c>
      <c r="F15" s="15">
        <v>2</v>
      </c>
      <c r="G15" s="15">
        <v>1</v>
      </c>
      <c r="H15" s="15">
        <v>1</v>
      </c>
      <c r="I15" s="15"/>
      <c r="J15" s="15"/>
      <c r="K15" s="15"/>
      <c r="L15" s="28">
        <f t="shared" si="2"/>
        <v>1.1428571428571428</v>
      </c>
      <c r="M15" s="29">
        <f t="shared" si="3"/>
        <v>1.1666666666666667</v>
      </c>
      <c r="N15" s="8" t="s">
        <v>9</v>
      </c>
      <c r="O15" s="15">
        <v>3</v>
      </c>
      <c r="P15" s="15">
        <v>2</v>
      </c>
      <c r="Q15" s="15">
        <v>2</v>
      </c>
      <c r="R15" s="10">
        <v>2</v>
      </c>
      <c r="S15" s="15">
        <v>2</v>
      </c>
      <c r="T15" s="15">
        <v>3</v>
      </c>
      <c r="U15" s="15">
        <v>2</v>
      </c>
      <c r="V15" s="15"/>
      <c r="W15" s="15"/>
      <c r="X15" s="14"/>
      <c r="Y15" s="28">
        <f t="shared" si="0"/>
        <v>2.2857142857142856</v>
      </c>
      <c r="Z15" s="29">
        <f t="shared" si="1"/>
        <v>2.1666666666666665</v>
      </c>
    </row>
    <row r="16" spans="1:26" ht="15.75" x14ac:dyDescent="0.25">
      <c r="A16" s="8" t="s">
        <v>10</v>
      </c>
      <c r="B16" s="10">
        <v>2</v>
      </c>
      <c r="C16" s="15">
        <v>2</v>
      </c>
      <c r="D16" s="15">
        <v>2</v>
      </c>
      <c r="E16" s="15">
        <v>2</v>
      </c>
      <c r="F16" s="15">
        <v>2</v>
      </c>
      <c r="G16" s="15">
        <v>1</v>
      </c>
      <c r="H16" s="15">
        <v>1</v>
      </c>
      <c r="I16" s="15"/>
      <c r="J16" s="15"/>
      <c r="K16" s="15"/>
      <c r="L16" s="28">
        <f t="shared" si="2"/>
        <v>1.7142857142857142</v>
      </c>
      <c r="M16" s="29">
        <f t="shared" si="3"/>
        <v>1.6666666666666667</v>
      </c>
      <c r="N16" s="8" t="s">
        <v>10</v>
      </c>
      <c r="O16" s="15">
        <v>2</v>
      </c>
      <c r="P16" s="15">
        <v>2</v>
      </c>
      <c r="Q16" s="15">
        <v>2</v>
      </c>
      <c r="R16" s="10">
        <v>2</v>
      </c>
      <c r="S16" s="15">
        <v>2</v>
      </c>
      <c r="T16" s="15">
        <v>2</v>
      </c>
      <c r="U16" s="15">
        <v>2</v>
      </c>
      <c r="V16" s="15"/>
      <c r="W16" s="15"/>
      <c r="X16" s="14"/>
      <c r="Y16" s="28">
        <f t="shared" si="0"/>
        <v>2</v>
      </c>
      <c r="Z16" s="29">
        <f t="shared" si="1"/>
        <v>2</v>
      </c>
    </row>
    <row r="17" spans="1:26" ht="15.75" x14ac:dyDescent="0.25">
      <c r="A17" s="8" t="s">
        <v>11</v>
      </c>
      <c r="B17" s="10">
        <v>1</v>
      </c>
      <c r="C17" s="15">
        <v>1</v>
      </c>
      <c r="D17" s="15">
        <v>2</v>
      </c>
      <c r="E17" s="15">
        <v>1</v>
      </c>
      <c r="F17" s="15">
        <v>1</v>
      </c>
      <c r="G17" s="15">
        <v>1</v>
      </c>
      <c r="H17" s="15">
        <v>1</v>
      </c>
      <c r="I17" s="15"/>
      <c r="J17" s="15"/>
      <c r="K17" s="15"/>
      <c r="L17" s="28">
        <f t="shared" si="2"/>
        <v>1.1428571428571428</v>
      </c>
      <c r="M17" s="29">
        <f t="shared" si="3"/>
        <v>1.1666666666666667</v>
      </c>
      <c r="N17" s="8" t="s">
        <v>11</v>
      </c>
      <c r="O17" s="15">
        <v>5</v>
      </c>
      <c r="P17" s="15">
        <v>2</v>
      </c>
      <c r="Q17" s="15">
        <v>2</v>
      </c>
      <c r="R17" s="10">
        <v>2</v>
      </c>
      <c r="S17" s="15">
        <v>2</v>
      </c>
      <c r="T17" s="15">
        <v>1</v>
      </c>
      <c r="U17" s="15">
        <v>2</v>
      </c>
      <c r="V17" s="15"/>
      <c r="W17" s="15"/>
      <c r="X17" s="14"/>
      <c r="Y17" s="28">
        <f t="shared" si="0"/>
        <v>2.2857142857142856</v>
      </c>
      <c r="Z17" s="29">
        <f t="shared" si="1"/>
        <v>1.8333333333333333</v>
      </c>
    </row>
    <row r="18" spans="1:26" ht="15.75" x14ac:dyDescent="0.25">
      <c r="A18" s="8" t="s">
        <v>12</v>
      </c>
      <c r="B18" s="10">
        <v>2</v>
      </c>
      <c r="C18" s="15">
        <v>2</v>
      </c>
      <c r="D18" s="15">
        <v>2</v>
      </c>
      <c r="E18" s="15">
        <v>2</v>
      </c>
      <c r="F18" s="15">
        <v>2</v>
      </c>
      <c r="G18" s="15">
        <v>2</v>
      </c>
      <c r="H18" s="15">
        <v>2</v>
      </c>
      <c r="I18" s="15"/>
      <c r="J18" s="15"/>
      <c r="K18" s="15"/>
      <c r="L18" s="28">
        <f t="shared" si="2"/>
        <v>2</v>
      </c>
      <c r="M18" s="29">
        <f t="shared" si="3"/>
        <v>2</v>
      </c>
      <c r="N18" s="8" t="s">
        <v>12</v>
      </c>
      <c r="O18" s="15">
        <v>2</v>
      </c>
      <c r="P18" s="15">
        <v>2</v>
      </c>
      <c r="Q18" s="15">
        <v>2</v>
      </c>
      <c r="R18" s="10">
        <v>2</v>
      </c>
      <c r="S18" s="15">
        <v>3</v>
      </c>
      <c r="T18" s="15">
        <v>3</v>
      </c>
      <c r="U18" s="15">
        <v>2</v>
      </c>
      <c r="V18" s="15"/>
      <c r="W18" s="15"/>
      <c r="X18" s="14"/>
      <c r="Y18" s="28">
        <f t="shared" si="0"/>
        <v>2.2857142857142856</v>
      </c>
      <c r="Z18" s="29">
        <f t="shared" si="1"/>
        <v>2.3333333333333335</v>
      </c>
    </row>
    <row r="19" spans="1:26" ht="15.75" x14ac:dyDescent="0.25">
      <c r="A19" s="8" t="s">
        <v>13</v>
      </c>
      <c r="B19" s="10">
        <v>7</v>
      </c>
      <c r="C19" s="15">
        <v>2</v>
      </c>
      <c r="D19" s="15">
        <v>1</v>
      </c>
      <c r="E19" s="15">
        <v>2</v>
      </c>
      <c r="F19" s="15">
        <v>1</v>
      </c>
      <c r="G19" s="15">
        <v>2</v>
      </c>
      <c r="H19" s="15">
        <v>1</v>
      </c>
      <c r="I19" s="15"/>
      <c r="J19" s="15"/>
      <c r="K19" s="15"/>
      <c r="L19" s="28">
        <f t="shared" si="2"/>
        <v>2.2857142857142856</v>
      </c>
      <c r="M19" s="29">
        <f t="shared" si="3"/>
        <v>1.5</v>
      </c>
      <c r="N19" s="8" t="s">
        <v>13</v>
      </c>
      <c r="O19" s="15">
        <v>2</v>
      </c>
      <c r="P19" s="15">
        <v>3</v>
      </c>
      <c r="Q19" s="15">
        <v>2</v>
      </c>
      <c r="R19" s="10">
        <v>3</v>
      </c>
      <c r="S19" s="15">
        <v>2</v>
      </c>
      <c r="T19" s="15">
        <v>3</v>
      </c>
      <c r="U19" s="15">
        <v>2</v>
      </c>
      <c r="V19" s="15"/>
      <c r="W19" s="15"/>
      <c r="X19" s="14"/>
      <c r="Y19" s="28">
        <f t="shared" si="0"/>
        <v>2.4285714285714284</v>
      </c>
      <c r="Z19" s="29">
        <f t="shared" si="1"/>
        <v>2.5</v>
      </c>
    </row>
    <row r="20" spans="1:26" ht="15.75" x14ac:dyDescent="0.25">
      <c r="A20" s="8" t="s">
        <v>14</v>
      </c>
      <c r="B20" s="10">
        <v>1</v>
      </c>
      <c r="C20" s="15">
        <v>1</v>
      </c>
      <c r="D20" s="15">
        <v>2</v>
      </c>
      <c r="E20" s="15">
        <v>1</v>
      </c>
      <c r="F20" s="15">
        <v>1</v>
      </c>
      <c r="G20" s="15">
        <v>4</v>
      </c>
      <c r="H20" s="15">
        <v>3</v>
      </c>
      <c r="I20" s="15"/>
      <c r="J20" s="15"/>
      <c r="K20" s="15"/>
      <c r="L20" s="28">
        <f t="shared" si="2"/>
        <v>1.8571428571428572</v>
      </c>
      <c r="M20" s="29">
        <f t="shared" si="3"/>
        <v>2</v>
      </c>
      <c r="N20" s="8" t="s">
        <v>14</v>
      </c>
      <c r="O20" s="15">
        <v>1</v>
      </c>
      <c r="P20" s="15">
        <v>1</v>
      </c>
      <c r="Q20" s="15">
        <v>1</v>
      </c>
      <c r="R20" s="10">
        <v>1</v>
      </c>
      <c r="S20" s="15">
        <v>1</v>
      </c>
      <c r="T20" s="15">
        <v>1</v>
      </c>
      <c r="U20" s="15">
        <v>1</v>
      </c>
      <c r="V20" s="15"/>
      <c r="W20" s="15"/>
      <c r="X20" s="14"/>
      <c r="Y20" s="28">
        <f t="shared" si="0"/>
        <v>1</v>
      </c>
      <c r="Z20" s="29">
        <f t="shared" si="1"/>
        <v>1</v>
      </c>
    </row>
    <row r="21" spans="1:26" ht="15.75" x14ac:dyDescent="0.25">
      <c r="A21" s="8" t="s">
        <v>15</v>
      </c>
      <c r="B21" s="10">
        <v>2</v>
      </c>
      <c r="C21" s="15">
        <v>1</v>
      </c>
      <c r="D21" s="15">
        <v>1</v>
      </c>
      <c r="E21" s="15">
        <v>1</v>
      </c>
      <c r="F21" s="15">
        <v>1</v>
      </c>
      <c r="G21" s="15">
        <v>1</v>
      </c>
      <c r="H21" s="15">
        <v>1</v>
      </c>
      <c r="I21" s="15"/>
      <c r="J21" s="15"/>
      <c r="K21" s="15"/>
      <c r="L21" s="28">
        <f t="shared" si="2"/>
        <v>1.1428571428571428</v>
      </c>
      <c r="M21" s="29">
        <f t="shared" si="3"/>
        <v>1</v>
      </c>
      <c r="N21" s="8" t="s">
        <v>15</v>
      </c>
      <c r="O21" s="15">
        <v>1</v>
      </c>
      <c r="P21" s="15">
        <v>3</v>
      </c>
      <c r="Q21" s="15">
        <v>1</v>
      </c>
      <c r="R21" s="10">
        <v>5</v>
      </c>
      <c r="S21" s="15">
        <v>1</v>
      </c>
      <c r="T21" s="15">
        <v>1</v>
      </c>
      <c r="U21" s="15">
        <v>1</v>
      </c>
      <c r="V21" s="15"/>
      <c r="W21" s="15"/>
      <c r="X21" s="14"/>
      <c r="Y21" s="28">
        <f t="shared" si="0"/>
        <v>1.8571428571428572</v>
      </c>
      <c r="Z21" s="29">
        <f t="shared" si="1"/>
        <v>2</v>
      </c>
    </row>
    <row r="22" spans="1:26" ht="15.75" x14ac:dyDescent="0.25">
      <c r="A22" s="8" t="s">
        <v>16</v>
      </c>
      <c r="B22" s="10">
        <v>1</v>
      </c>
      <c r="C22" s="15">
        <v>1</v>
      </c>
      <c r="D22" s="15">
        <v>2</v>
      </c>
      <c r="E22" s="15">
        <v>3</v>
      </c>
      <c r="F22" s="15">
        <v>1</v>
      </c>
      <c r="G22" s="15">
        <v>1</v>
      </c>
      <c r="H22" s="15">
        <v>1</v>
      </c>
      <c r="I22" s="15"/>
      <c r="J22" s="15"/>
      <c r="K22" s="15"/>
      <c r="L22" s="28">
        <f t="shared" si="2"/>
        <v>1.4285714285714286</v>
      </c>
      <c r="M22" s="29">
        <f t="shared" si="3"/>
        <v>1.5</v>
      </c>
      <c r="N22" s="8" t="s">
        <v>16</v>
      </c>
      <c r="O22" s="15">
        <v>2</v>
      </c>
      <c r="P22" s="15">
        <v>2</v>
      </c>
      <c r="Q22" s="15">
        <v>2</v>
      </c>
      <c r="R22" s="10">
        <v>2</v>
      </c>
      <c r="S22" s="15">
        <v>2</v>
      </c>
      <c r="T22" s="15">
        <v>3</v>
      </c>
      <c r="U22" s="15">
        <v>2</v>
      </c>
      <c r="V22" s="15"/>
      <c r="W22" s="15"/>
      <c r="X22" s="14"/>
      <c r="Y22" s="28">
        <f t="shared" si="0"/>
        <v>2.1428571428571428</v>
      </c>
      <c r="Z22" s="29">
        <f t="shared" si="1"/>
        <v>2.1666666666666665</v>
      </c>
    </row>
    <row r="23" spans="1:26" ht="15.75" x14ac:dyDescent="0.25">
      <c r="A23" s="8" t="s">
        <v>17</v>
      </c>
      <c r="B23" s="10">
        <v>1</v>
      </c>
      <c r="C23" s="15">
        <v>1</v>
      </c>
      <c r="D23" s="15">
        <v>1</v>
      </c>
      <c r="E23" s="15">
        <v>2</v>
      </c>
      <c r="F23" s="15">
        <v>2</v>
      </c>
      <c r="G23" s="15">
        <v>1</v>
      </c>
      <c r="H23" s="15">
        <v>1</v>
      </c>
      <c r="I23" s="15"/>
      <c r="J23" s="15"/>
      <c r="K23" s="15"/>
      <c r="L23" s="28">
        <f t="shared" si="2"/>
        <v>1.2857142857142858</v>
      </c>
      <c r="M23" s="29">
        <f t="shared" si="3"/>
        <v>1.3333333333333333</v>
      </c>
      <c r="N23" s="8" t="s">
        <v>17</v>
      </c>
      <c r="O23" s="15">
        <v>3</v>
      </c>
      <c r="P23" s="15">
        <v>1</v>
      </c>
      <c r="Q23" s="15">
        <v>1</v>
      </c>
      <c r="R23" s="10">
        <v>1</v>
      </c>
      <c r="S23" s="15">
        <v>1</v>
      </c>
      <c r="T23" s="15">
        <v>1</v>
      </c>
      <c r="U23" s="15">
        <v>6</v>
      </c>
      <c r="V23" s="15"/>
      <c r="W23" s="15"/>
      <c r="X23" s="14"/>
      <c r="Y23" s="28">
        <f t="shared" si="0"/>
        <v>2</v>
      </c>
      <c r="Z23" s="29">
        <f t="shared" si="1"/>
        <v>1.8333333333333333</v>
      </c>
    </row>
    <row r="24" spans="1:26" ht="15.75" x14ac:dyDescent="0.25">
      <c r="A24" s="8" t="s">
        <v>18</v>
      </c>
      <c r="B24" s="10">
        <v>1</v>
      </c>
      <c r="C24" s="15">
        <v>2</v>
      </c>
      <c r="D24" s="15">
        <v>1</v>
      </c>
      <c r="E24" s="15">
        <v>1</v>
      </c>
      <c r="F24" s="15">
        <v>2</v>
      </c>
      <c r="G24" s="15">
        <v>2</v>
      </c>
      <c r="H24" s="15">
        <v>2</v>
      </c>
      <c r="I24" s="15"/>
      <c r="J24" s="15"/>
      <c r="K24" s="15"/>
      <c r="L24" s="28">
        <f t="shared" si="2"/>
        <v>1.5714285714285714</v>
      </c>
      <c r="M24" s="29">
        <f t="shared" si="3"/>
        <v>1.6666666666666667</v>
      </c>
      <c r="N24" s="8" t="s">
        <v>18</v>
      </c>
      <c r="O24" s="15">
        <v>1</v>
      </c>
      <c r="P24" s="15">
        <v>2</v>
      </c>
      <c r="Q24" s="15">
        <v>3</v>
      </c>
      <c r="R24" s="10">
        <v>2</v>
      </c>
      <c r="S24" s="15">
        <v>2</v>
      </c>
      <c r="T24" s="15">
        <v>2</v>
      </c>
      <c r="U24" s="15">
        <v>2</v>
      </c>
      <c r="V24" s="15"/>
      <c r="W24" s="15"/>
      <c r="X24" s="14"/>
      <c r="Y24" s="28">
        <f t="shared" si="0"/>
        <v>2</v>
      </c>
      <c r="Z24" s="29">
        <f t="shared" si="1"/>
        <v>2.1666666666666665</v>
      </c>
    </row>
    <row r="25" spans="1:26" ht="15.75" x14ac:dyDescent="0.25">
      <c r="A25" s="8" t="s">
        <v>19</v>
      </c>
      <c r="B25" s="10">
        <v>1</v>
      </c>
      <c r="C25" s="15">
        <v>1</v>
      </c>
      <c r="D25" s="15">
        <v>1</v>
      </c>
      <c r="E25" s="15">
        <v>1</v>
      </c>
      <c r="F25" s="15">
        <v>1</v>
      </c>
      <c r="G25" s="15">
        <v>2</v>
      </c>
      <c r="H25" s="15">
        <v>1</v>
      </c>
      <c r="I25" s="15"/>
      <c r="J25" s="15"/>
      <c r="K25" s="15"/>
      <c r="L25" s="28">
        <f t="shared" si="2"/>
        <v>1.1428571428571428</v>
      </c>
      <c r="M25" s="29">
        <f t="shared" si="3"/>
        <v>1.1666666666666667</v>
      </c>
      <c r="N25" s="8" t="s">
        <v>19</v>
      </c>
      <c r="O25" s="15">
        <v>2</v>
      </c>
      <c r="P25" s="15">
        <v>2</v>
      </c>
      <c r="Q25" s="15">
        <v>3</v>
      </c>
      <c r="R25" s="10">
        <v>4</v>
      </c>
      <c r="S25" s="15">
        <v>1</v>
      </c>
      <c r="T25" s="15">
        <v>1</v>
      </c>
      <c r="U25" s="15">
        <v>2</v>
      </c>
      <c r="V25" s="15"/>
      <c r="W25" s="15"/>
      <c r="X25" s="14"/>
      <c r="Y25" s="28">
        <f t="shared" si="0"/>
        <v>2.1428571428571428</v>
      </c>
      <c r="Z25" s="29">
        <f t="shared" si="1"/>
        <v>2.1666666666666665</v>
      </c>
    </row>
    <row r="26" spans="1:26" ht="15.75" x14ac:dyDescent="0.25">
      <c r="A26" s="8" t="s">
        <v>20</v>
      </c>
      <c r="B26" s="10">
        <v>1</v>
      </c>
      <c r="C26" s="15">
        <v>1</v>
      </c>
      <c r="D26" s="15">
        <v>1</v>
      </c>
      <c r="E26" s="15">
        <v>1</v>
      </c>
      <c r="F26" s="15">
        <v>1</v>
      </c>
      <c r="G26" s="15">
        <v>2</v>
      </c>
      <c r="H26" s="15">
        <v>1</v>
      </c>
      <c r="I26" s="15"/>
      <c r="J26" s="15"/>
      <c r="K26" s="15"/>
      <c r="L26" s="28">
        <f t="shared" si="2"/>
        <v>1.1428571428571428</v>
      </c>
      <c r="M26" s="29">
        <f t="shared" si="3"/>
        <v>1.1666666666666667</v>
      </c>
      <c r="N26" s="8" t="s">
        <v>20</v>
      </c>
      <c r="O26" s="15">
        <v>2</v>
      </c>
      <c r="P26" s="15">
        <v>1</v>
      </c>
      <c r="Q26" s="15">
        <v>1</v>
      </c>
      <c r="R26" s="10">
        <v>1</v>
      </c>
      <c r="S26" s="15">
        <v>2</v>
      </c>
      <c r="T26" s="15">
        <v>2</v>
      </c>
      <c r="U26" s="15">
        <v>2</v>
      </c>
      <c r="V26" s="15"/>
      <c r="W26" s="15"/>
      <c r="X26" s="14"/>
      <c r="Y26" s="28">
        <f t="shared" si="0"/>
        <v>1.5714285714285714</v>
      </c>
      <c r="Z26" s="29">
        <f t="shared" si="1"/>
        <v>1.5</v>
      </c>
    </row>
    <row r="27" spans="1:26" ht="15.75" x14ac:dyDescent="0.25">
      <c r="A27" s="8" t="s">
        <v>21</v>
      </c>
      <c r="B27" s="10">
        <v>2</v>
      </c>
      <c r="C27" s="15">
        <v>1</v>
      </c>
      <c r="D27" s="15">
        <v>1</v>
      </c>
      <c r="E27" s="15">
        <v>1</v>
      </c>
      <c r="F27" s="15">
        <v>1</v>
      </c>
      <c r="G27" s="15">
        <v>1</v>
      </c>
      <c r="H27" s="15">
        <v>3</v>
      </c>
      <c r="I27" s="15"/>
      <c r="J27" s="15"/>
      <c r="K27" s="15"/>
      <c r="L27" s="28">
        <f t="shared" si="2"/>
        <v>1.4285714285714286</v>
      </c>
      <c r="M27" s="29">
        <f t="shared" si="3"/>
        <v>1.3333333333333333</v>
      </c>
      <c r="N27" s="8" t="s">
        <v>21</v>
      </c>
      <c r="O27" s="15">
        <v>1</v>
      </c>
      <c r="P27" s="15">
        <v>1</v>
      </c>
      <c r="Q27" s="15">
        <v>1</v>
      </c>
      <c r="R27" s="10">
        <v>1</v>
      </c>
      <c r="S27" s="15">
        <v>1</v>
      </c>
      <c r="T27" s="15">
        <v>1</v>
      </c>
      <c r="U27" s="15">
        <v>2</v>
      </c>
      <c r="V27" s="15"/>
      <c r="W27" s="15"/>
      <c r="X27" s="14"/>
      <c r="Y27" s="28">
        <f t="shared" si="0"/>
        <v>1.1428571428571428</v>
      </c>
      <c r="Z27" s="29">
        <f t="shared" si="1"/>
        <v>1.1666666666666667</v>
      </c>
    </row>
    <row r="28" spans="1:26" ht="15.75" x14ac:dyDescent="0.25">
      <c r="A28" s="9" t="s">
        <v>22</v>
      </c>
      <c r="B28" s="11">
        <v>1</v>
      </c>
      <c r="C28" s="16">
        <v>1</v>
      </c>
      <c r="D28" s="16">
        <v>1</v>
      </c>
      <c r="E28" s="16">
        <v>1</v>
      </c>
      <c r="F28" s="16">
        <v>2</v>
      </c>
      <c r="G28" s="16">
        <v>1</v>
      </c>
      <c r="H28" s="16">
        <v>1</v>
      </c>
      <c r="I28" s="16"/>
      <c r="J28" s="16"/>
      <c r="K28" s="16"/>
      <c r="L28" s="28">
        <f t="shared" si="2"/>
        <v>1.1428571428571428</v>
      </c>
      <c r="M28" s="29">
        <f t="shared" si="3"/>
        <v>1.1666666666666667</v>
      </c>
      <c r="N28" s="9" t="s">
        <v>22</v>
      </c>
      <c r="O28" s="16">
        <v>1</v>
      </c>
      <c r="P28" s="16">
        <v>2</v>
      </c>
      <c r="Q28" s="16">
        <v>2</v>
      </c>
      <c r="R28" s="11">
        <v>2</v>
      </c>
      <c r="S28" s="16">
        <v>3</v>
      </c>
      <c r="T28" s="16">
        <v>1</v>
      </c>
      <c r="U28" s="16">
        <v>2</v>
      </c>
      <c r="V28" s="16"/>
      <c r="W28" s="16"/>
      <c r="X28" s="7"/>
      <c r="Y28" s="28">
        <f t="shared" si="0"/>
        <v>1.8571428571428572</v>
      </c>
      <c r="Z28" s="29">
        <f t="shared" si="1"/>
        <v>2</v>
      </c>
    </row>
    <row r="29" spans="1:26" ht="16.5" thickBot="1" x14ac:dyDescent="0.3">
      <c r="A29" s="13" t="s">
        <v>39</v>
      </c>
      <c r="B29" s="38">
        <f t="shared" ref="B29:K29" si="4">SUM(B11:B28)</f>
        <v>30</v>
      </c>
      <c r="C29" s="39">
        <f t="shared" si="4"/>
        <v>24</v>
      </c>
      <c r="D29" s="39">
        <f t="shared" si="4"/>
        <v>23</v>
      </c>
      <c r="E29" s="40">
        <f t="shared" si="4"/>
        <v>25</v>
      </c>
      <c r="F29" s="40">
        <f t="shared" si="4"/>
        <v>27</v>
      </c>
      <c r="G29" s="40">
        <f>SUM(G11:G28)</f>
        <v>26</v>
      </c>
      <c r="H29" s="39">
        <f t="shared" si="4"/>
        <v>24</v>
      </c>
      <c r="I29" s="38">
        <f t="shared" si="4"/>
        <v>0</v>
      </c>
      <c r="J29" s="38">
        <f t="shared" si="4"/>
        <v>0</v>
      </c>
      <c r="K29" s="41">
        <f t="shared" si="4"/>
        <v>0</v>
      </c>
      <c r="L29" s="22"/>
      <c r="M29" s="22"/>
      <c r="N29" s="13" t="s">
        <v>39</v>
      </c>
      <c r="O29" s="40">
        <f t="shared" ref="O29:X29" si="5">SUM(O11:O28)</f>
        <v>37</v>
      </c>
      <c r="P29" s="40">
        <f t="shared" si="5"/>
        <v>37</v>
      </c>
      <c r="Q29" s="39">
        <f t="shared" si="5"/>
        <v>34</v>
      </c>
      <c r="R29" s="40">
        <f t="shared" si="5"/>
        <v>37</v>
      </c>
      <c r="S29" s="39">
        <f t="shared" si="5"/>
        <v>34</v>
      </c>
      <c r="T29" s="46">
        <f t="shared" si="5"/>
        <v>37</v>
      </c>
      <c r="U29" s="46">
        <f t="shared" si="5"/>
        <v>39</v>
      </c>
      <c r="V29" s="12">
        <f t="shared" si="5"/>
        <v>0</v>
      </c>
      <c r="W29" s="12">
        <f t="shared" si="5"/>
        <v>0</v>
      </c>
      <c r="X29" s="21">
        <f t="shared" si="5"/>
        <v>0</v>
      </c>
      <c r="Y29" s="22"/>
      <c r="Z29" s="22"/>
    </row>
    <row r="30" spans="1:26" ht="15.75" thickTop="1" x14ac:dyDescent="0.25">
      <c r="L30" s="20"/>
      <c r="M30" s="20"/>
      <c r="Y30" s="20"/>
      <c r="Z30" s="20"/>
    </row>
    <row r="31" spans="1:26" ht="15.75" x14ac:dyDescent="0.25">
      <c r="A31" s="2"/>
      <c r="N31" s="2"/>
    </row>
    <row r="32" spans="1:26" ht="15.75" x14ac:dyDescent="0.25">
      <c r="A32" s="2"/>
      <c r="N32" s="2"/>
    </row>
  </sheetData>
  <pageMargins left="3.937007874015748E-2" right="3.937007874015748E-2" top="0.94488188976377963" bottom="0.74803149606299213" header="0.31496062992125984" footer="0.31496062992125984"/>
  <pageSetup paperSize="9" orientation="landscape" horizontalDpi="4294967293" verticalDpi="4294967292" r:id="rId1"/>
  <headerFooter>
    <oddHeader>&amp;C&amp;"-,Fett"&amp;14Trainingsauswertung SEM Lahti 2016
Seniorenkader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31"/>
  <sheetViews>
    <sheetView view="pageLayout" topLeftCell="A13" zoomScaleNormal="100" workbookViewId="0">
      <selection activeCell="B29" sqref="B29:X30"/>
    </sheetView>
  </sheetViews>
  <sheetFormatPr baseColWidth="10" defaultColWidth="11.42578125" defaultRowHeight="15" x14ac:dyDescent="0.25"/>
  <cols>
    <col min="1" max="1" width="7.42578125" customWidth="1"/>
    <col min="2" max="11" width="5.42578125" customWidth="1"/>
    <col min="12" max="13" width="3.85546875" customWidth="1"/>
    <col min="14" max="14" width="7.42578125" customWidth="1"/>
    <col min="15" max="24" width="5.42578125" customWidth="1"/>
    <col min="25" max="26" width="3.85546875" customWidth="1"/>
  </cols>
  <sheetData>
    <row r="3" spans="1:26" ht="18.75" x14ac:dyDescent="0.3">
      <c r="K3" s="3" t="s">
        <v>0</v>
      </c>
      <c r="L3" s="3"/>
      <c r="M3" s="3"/>
    </row>
    <row r="4" spans="1:26" ht="23.25" x14ac:dyDescent="0.35">
      <c r="K4" s="17" t="s">
        <v>33</v>
      </c>
    </row>
    <row r="5" spans="1:26" ht="18.75" x14ac:dyDescent="0.3">
      <c r="K5" s="3"/>
    </row>
    <row r="7" spans="1:26" ht="15.75" x14ac:dyDescent="0.25">
      <c r="A7" s="2" t="s">
        <v>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 t="s">
        <v>48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 t="s">
        <v>48</v>
      </c>
    </row>
    <row r="9" spans="1:26" ht="15.75" x14ac:dyDescent="0.25">
      <c r="A9" s="6" t="s">
        <v>3</v>
      </c>
      <c r="B9" s="4" t="s">
        <v>23</v>
      </c>
      <c r="C9" s="4" t="s">
        <v>24</v>
      </c>
      <c r="D9" s="4" t="s">
        <v>25</v>
      </c>
      <c r="E9" s="4" t="s">
        <v>26</v>
      </c>
      <c r="F9" s="4" t="s">
        <v>27</v>
      </c>
      <c r="G9" s="4" t="s">
        <v>28</v>
      </c>
      <c r="H9" s="4" t="s">
        <v>29</v>
      </c>
      <c r="I9" s="4" t="s">
        <v>30</v>
      </c>
      <c r="J9" s="4" t="s">
        <v>31</v>
      </c>
      <c r="K9" s="4" t="s">
        <v>32</v>
      </c>
      <c r="L9" s="4" t="s">
        <v>48</v>
      </c>
      <c r="M9" s="27" t="s">
        <v>49</v>
      </c>
      <c r="N9" s="6" t="s">
        <v>4</v>
      </c>
      <c r="O9" s="4" t="s">
        <v>23</v>
      </c>
      <c r="P9" s="4" t="s">
        <v>24</v>
      </c>
      <c r="Q9" s="4" t="s">
        <v>25</v>
      </c>
      <c r="R9" s="4" t="s">
        <v>26</v>
      </c>
      <c r="S9" s="4" t="s">
        <v>27</v>
      </c>
      <c r="T9" s="4" t="s">
        <v>28</v>
      </c>
      <c r="U9" s="4" t="s">
        <v>29</v>
      </c>
      <c r="V9" s="4" t="s">
        <v>30</v>
      </c>
      <c r="W9" s="4" t="s">
        <v>31</v>
      </c>
      <c r="X9" s="4" t="s">
        <v>32</v>
      </c>
      <c r="Y9" s="4" t="s">
        <v>48</v>
      </c>
      <c r="Z9" s="27" t="s">
        <v>49</v>
      </c>
    </row>
    <row r="11" spans="1:26" ht="15.75" x14ac:dyDescent="0.25">
      <c r="A11" s="8" t="s">
        <v>5</v>
      </c>
      <c r="B11" s="10">
        <v>1</v>
      </c>
      <c r="C11" s="15">
        <v>1</v>
      </c>
      <c r="D11" s="15">
        <v>1</v>
      </c>
      <c r="E11" s="15">
        <v>1</v>
      </c>
      <c r="F11" s="15">
        <v>1</v>
      </c>
      <c r="G11" s="15">
        <v>1</v>
      </c>
      <c r="H11" s="15">
        <v>1</v>
      </c>
      <c r="I11" s="15"/>
      <c r="J11" s="15"/>
      <c r="K11" s="15"/>
      <c r="L11" s="28">
        <f>(B11+C11+D11+E11+F11+G11+H11+I11+J11+K11)/7</f>
        <v>1</v>
      </c>
      <c r="M11" s="29">
        <f>(C11+D11+E11+F11+G11+H11+I11+J11+K11)/6</f>
        <v>1</v>
      </c>
      <c r="N11" s="8" t="s">
        <v>5</v>
      </c>
      <c r="O11" s="15">
        <v>2</v>
      </c>
      <c r="P11" s="15">
        <v>2</v>
      </c>
      <c r="Q11" s="15">
        <v>2</v>
      </c>
      <c r="R11" s="10">
        <v>2</v>
      </c>
      <c r="S11" s="15">
        <v>2</v>
      </c>
      <c r="T11" s="15">
        <v>2</v>
      </c>
      <c r="U11" s="15">
        <v>2</v>
      </c>
      <c r="V11" s="15"/>
      <c r="W11" s="15"/>
      <c r="X11" s="14"/>
      <c r="Y11" s="28">
        <f>(O11+P11+Q11+R11+S11+T11+U11+V11+W11+X11)/7</f>
        <v>2</v>
      </c>
      <c r="Z11" s="29">
        <f>(P11+Q11+R11+S11+T11+U11+V11+W11+X11)/6</f>
        <v>2</v>
      </c>
    </row>
    <row r="12" spans="1:26" ht="15.75" x14ac:dyDescent="0.25">
      <c r="A12" s="8" t="s">
        <v>6</v>
      </c>
      <c r="B12" s="10">
        <v>1</v>
      </c>
      <c r="C12" s="15">
        <v>1</v>
      </c>
      <c r="D12" s="15">
        <v>1</v>
      </c>
      <c r="E12" s="15">
        <v>1</v>
      </c>
      <c r="F12" s="15">
        <v>1</v>
      </c>
      <c r="G12" s="15">
        <v>1</v>
      </c>
      <c r="H12" s="15">
        <v>1</v>
      </c>
      <c r="I12" s="15"/>
      <c r="J12" s="15"/>
      <c r="K12" s="15"/>
      <c r="L12" s="28">
        <f t="shared" ref="L12:L28" si="0">(B12+C12+D12+E12+F12+G12+H12+I12+J12+K12)/7</f>
        <v>1</v>
      </c>
      <c r="M12" s="29">
        <f t="shared" ref="M12:M28" si="1">(C12+D12+E12+F12+G12+H12+I12+J12+K12)/6</f>
        <v>1</v>
      </c>
      <c r="N12" s="8" t="s">
        <v>6</v>
      </c>
      <c r="O12" s="15">
        <v>1</v>
      </c>
      <c r="P12" s="15">
        <v>1</v>
      </c>
      <c r="Q12" s="15">
        <v>1</v>
      </c>
      <c r="R12" s="10">
        <v>1</v>
      </c>
      <c r="S12" s="15">
        <v>1</v>
      </c>
      <c r="T12" s="15">
        <v>1</v>
      </c>
      <c r="U12" s="15">
        <v>1</v>
      </c>
      <c r="V12" s="15"/>
      <c r="W12" s="15"/>
      <c r="X12" s="14"/>
      <c r="Y12" s="28">
        <f t="shared" ref="Y12:Y28" si="2">(O12+P12+Q12+R12+S12+T12+U12+V12+W12+X12)/7</f>
        <v>1</v>
      </c>
      <c r="Z12" s="29">
        <f t="shared" ref="Z12:Z28" si="3">(P12+Q12+R12+S12+T12+U12+V12+W12+X12)/6</f>
        <v>1</v>
      </c>
    </row>
    <row r="13" spans="1:26" ht="15.75" x14ac:dyDescent="0.25">
      <c r="A13" s="8" t="s">
        <v>7</v>
      </c>
      <c r="B13" s="10">
        <v>1</v>
      </c>
      <c r="C13" s="15">
        <v>2</v>
      </c>
      <c r="D13" s="15">
        <v>2</v>
      </c>
      <c r="E13" s="15">
        <v>1</v>
      </c>
      <c r="F13" s="15">
        <v>2</v>
      </c>
      <c r="G13" s="15">
        <v>2</v>
      </c>
      <c r="H13" s="15">
        <v>2</v>
      </c>
      <c r="I13" s="15"/>
      <c r="J13" s="15"/>
      <c r="K13" s="15"/>
      <c r="L13" s="28">
        <f t="shared" si="0"/>
        <v>1.7142857142857142</v>
      </c>
      <c r="M13" s="29">
        <f t="shared" si="1"/>
        <v>1.8333333333333333</v>
      </c>
      <c r="N13" s="8" t="s">
        <v>7</v>
      </c>
      <c r="O13" s="15">
        <v>2</v>
      </c>
      <c r="P13" s="15">
        <v>2</v>
      </c>
      <c r="Q13" s="15">
        <v>2</v>
      </c>
      <c r="R13" s="10">
        <v>2</v>
      </c>
      <c r="S13" s="15">
        <v>3</v>
      </c>
      <c r="T13" s="15">
        <v>4</v>
      </c>
      <c r="U13" s="15">
        <v>2</v>
      </c>
      <c r="V13" s="15"/>
      <c r="W13" s="15"/>
      <c r="X13" s="14"/>
      <c r="Y13" s="28">
        <f t="shared" si="2"/>
        <v>2.4285714285714284</v>
      </c>
      <c r="Z13" s="29">
        <f t="shared" si="3"/>
        <v>2.5</v>
      </c>
    </row>
    <row r="14" spans="1:26" ht="15.75" x14ac:dyDescent="0.25">
      <c r="A14" s="8" t="s">
        <v>8</v>
      </c>
      <c r="B14" s="10">
        <v>2</v>
      </c>
      <c r="C14" s="15">
        <v>1</v>
      </c>
      <c r="D14" s="15">
        <v>1</v>
      </c>
      <c r="E14" s="15">
        <v>1</v>
      </c>
      <c r="F14" s="15">
        <v>1</v>
      </c>
      <c r="G14" s="15">
        <v>1</v>
      </c>
      <c r="H14" s="15">
        <v>1</v>
      </c>
      <c r="I14" s="15"/>
      <c r="J14" s="15"/>
      <c r="K14" s="15"/>
      <c r="L14" s="28">
        <f t="shared" si="0"/>
        <v>1.1428571428571428</v>
      </c>
      <c r="M14" s="29">
        <f t="shared" si="1"/>
        <v>1</v>
      </c>
      <c r="N14" s="8" t="s">
        <v>8</v>
      </c>
      <c r="O14" s="15">
        <v>3</v>
      </c>
      <c r="P14" s="15">
        <v>3</v>
      </c>
      <c r="Q14" s="15">
        <v>3</v>
      </c>
      <c r="R14" s="10">
        <v>2</v>
      </c>
      <c r="S14" s="15">
        <v>2</v>
      </c>
      <c r="T14" s="15">
        <v>3</v>
      </c>
      <c r="U14" s="15">
        <v>2</v>
      </c>
      <c r="V14" s="15"/>
      <c r="W14" s="15"/>
      <c r="X14" s="14"/>
      <c r="Y14" s="28">
        <f t="shared" si="2"/>
        <v>2.5714285714285716</v>
      </c>
      <c r="Z14" s="29">
        <f t="shared" si="3"/>
        <v>2.5</v>
      </c>
    </row>
    <row r="15" spans="1:26" ht="15.75" x14ac:dyDescent="0.25">
      <c r="A15" s="8" t="s">
        <v>9</v>
      </c>
      <c r="B15" s="10">
        <v>1</v>
      </c>
      <c r="C15" s="15">
        <v>1</v>
      </c>
      <c r="D15" s="15">
        <v>1</v>
      </c>
      <c r="E15" s="15">
        <v>1</v>
      </c>
      <c r="F15" s="15">
        <v>1</v>
      </c>
      <c r="G15" s="15">
        <v>1</v>
      </c>
      <c r="H15" s="15">
        <v>1</v>
      </c>
      <c r="I15" s="15"/>
      <c r="J15" s="15"/>
      <c r="K15" s="15"/>
      <c r="L15" s="28">
        <f t="shared" si="0"/>
        <v>1</v>
      </c>
      <c r="M15" s="29">
        <f t="shared" si="1"/>
        <v>1</v>
      </c>
      <c r="N15" s="8" t="s">
        <v>9</v>
      </c>
      <c r="O15" s="15">
        <v>3</v>
      </c>
      <c r="P15" s="15">
        <v>2</v>
      </c>
      <c r="Q15" s="15">
        <v>2</v>
      </c>
      <c r="R15" s="10">
        <v>2</v>
      </c>
      <c r="S15" s="15">
        <v>2</v>
      </c>
      <c r="T15" s="15">
        <v>2</v>
      </c>
      <c r="U15" s="15">
        <v>1</v>
      </c>
      <c r="V15" s="15"/>
      <c r="W15" s="15"/>
      <c r="X15" s="14"/>
      <c r="Y15" s="28">
        <f t="shared" si="2"/>
        <v>2</v>
      </c>
      <c r="Z15" s="29">
        <f t="shared" si="3"/>
        <v>1.8333333333333333</v>
      </c>
    </row>
    <row r="16" spans="1:26" ht="15.75" x14ac:dyDescent="0.25">
      <c r="A16" s="8" t="s">
        <v>10</v>
      </c>
      <c r="B16" s="10">
        <v>2</v>
      </c>
      <c r="C16" s="15">
        <v>2</v>
      </c>
      <c r="D16" s="15">
        <v>2</v>
      </c>
      <c r="E16" s="15">
        <v>2</v>
      </c>
      <c r="F16" s="15">
        <v>1</v>
      </c>
      <c r="G16" s="15">
        <v>2</v>
      </c>
      <c r="H16" s="15">
        <v>1</v>
      </c>
      <c r="I16" s="15"/>
      <c r="J16" s="15"/>
      <c r="K16" s="15"/>
      <c r="L16" s="28">
        <f t="shared" si="0"/>
        <v>1.7142857142857142</v>
      </c>
      <c r="M16" s="29">
        <f t="shared" si="1"/>
        <v>1.6666666666666667</v>
      </c>
      <c r="N16" s="8" t="s">
        <v>10</v>
      </c>
      <c r="O16" s="15">
        <v>3</v>
      </c>
      <c r="P16" s="15">
        <v>2</v>
      </c>
      <c r="Q16" s="15">
        <v>2</v>
      </c>
      <c r="R16" s="10">
        <v>3</v>
      </c>
      <c r="S16" s="15">
        <v>3</v>
      </c>
      <c r="T16" s="15">
        <v>1</v>
      </c>
      <c r="U16" s="15">
        <v>2</v>
      </c>
      <c r="V16" s="15"/>
      <c r="W16" s="15"/>
      <c r="X16" s="14"/>
      <c r="Y16" s="28">
        <f t="shared" si="2"/>
        <v>2.2857142857142856</v>
      </c>
      <c r="Z16" s="29">
        <f t="shared" si="3"/>
        <v>2.1666666666666665</v>
      </c>
    </row>
    <row r="17" spans="1:26" ht="15.75" x14ac:dyDescent="0.25">
      <c r="A17" s="8" t="s">
        <v>11</v>
      </c>
      <c r="B17" s="10">
        <v>1</v>
      </c>
      <c r="C17" s="15">
        <v>1</v>
      </c>
      <c r="D17" s="15">
        <v>1</v>
      </c>
      <c r="E17" s="15">
        <v>1</v>
      </c>
      <c r="F17" s="15">
        <v>1</v>
      </c>
      <c r="G17" s="15">
        <v>2</v>
      </c>
      <c r="H17" s="15">
        <v>1</v>
      </c>
      <c r="I17" s="15"/>
      <c r="J17" s="15"/>
      <c r="K17" s="15"/>
      <c r="L17" s="28">
        <f t="shared" si="0"/>
        <v>1.1428571428571428</v>
      </c>
      <c r="M17" s="29">
        <f t="shared" si="1"/>
        <v>1.1666666666666667</v>
      </c>
      <c r="N17" s="8" t="s">
        <v>11</v>
      </c>
      <c r="O17" s="15">
        <v>2</v>
      </c>
      <c r="P17" s="15">
        <v>2</v>
      </c>
      <c r="Q17" s="15">
        <v>2</v>
      </c>
      <c r="R17" s="10">
        <v>1</v>
      </c>
      <c r="S17" s="15">
        <v>2</v>
      </c>
      <c r="T17" s="15">
        <v>2</v>
      </c>
      <c r="U17" s="15">
        <v>3</v>
      </c>
      <c r="V17" s="15"/>
      <c r="W17" s="15"/>
      <c r="X17" s="14"/>
      <c r="Y17" s="28">
        <f t="shared" si="2"/>
        <v>2</v>
      </c>
      <c r="Z17" s="29">
        <f t="shared" si="3"/>
        <v>2</v>
      </c>
    </row>
    <row r="18" spans="1:26" ht="15.75" x14ac:dyDescent="0.25">
      <c r="A18" s="8" t="s">
        <v>12</v>
      </c>
      <c r="B18" s="10">
        <v>1</v>
      </c>
      <c r="C18" s="15">
        <v>2</v>
      </c>
      <c r="D18" s="15">
        <v>2</v>
      </c>
      <c r="E18" s="15">
        <v>1</v>
      </c>
      <c r="F18" s="15">
        <v>2</v>
      </c>
      <c r="G18" s="15">
        <v>2</v>
      </c>
      <c r="H18" s="15">
        <v>1</v>
      </c>
      <c r="I18" s="15"/>
      <c r="J18" s="15"/>
      <c r="K18" s="15"/>
      <c r="L18" s="28">
        <f t="shared" si="0"/>
        <v>1.5714285714285714</v>
      </c>
      <c r="M18" s="29">
        <f t="shared" si="1"/>
        <v>1.6666666666666667</v>
      </c>
      <c r="N18" s="8" t="s">
        <v>12</v>
      </c>
      <c r="O18" s="15">
        <v>3</v>
      </c>
      <c r="P18" s="15">
        <v>2</v>
      </c>
      <c r="Q18" s="15">
        <v>2</v>
      </c>
      <c r="R18" s="10">
        <v>2</v>
      </c>
      <c r="S18" s="15">
        <v>5</v>
      </c>
      <c r="T18" s="15">
        <v>2</v>
      </c>
      <c r="U18" s="15">
        <v>2</v>
      </c>
      <c r="V18" s="15"/>
      <c r="W18" s="15"/>
      <c r="X18" s="14"/>
      <c r="Y18" s="28">
        <f t="shared" si="2"/>
        <v>2.5714285714285716</v>
      </c>
      <c r="Z18" s="29">
        <f t="shared" si="3"/>
        <v>2.5</v>
      </c>
    </row>
    <row r="19" spans="1:26" ht="15.75" x14ac:dyDescent="0.25">
      <c r="A19" s="8" t="s">
        <v>13</v>
      </c>
      <c r="B19" s="10">
        <v>1</v>
      </c>
      <c r="C19" s="15">
        <v>1</v>
      </c>
      <c r="D19" s="15">
        <v>1</v>
      </c>
      <c r="E19" s="15">
        <v>1</v>
      </c>
      <c r="F19" s="15">
        <v>3</v>
      </c>
      <c r="G19" s="15">
        <v>1</v>
      </c>
      <c r="H19" s="15">
        <v>2</v>
      </c>
      <c r="I19" s="15"/>
      <c r="J19" s="15"/>
      <c r="K19" s="15"/>
      <c r="L19" s="28">
        <f t="shared" si="0"/>
        <v>1.4285714285714286</v>
      </c>
      <c r="M19" s="29">
        <f t="shared" si="1"/>
        <v>1.5</v>
      </c>
      <c r="N19" s="8" t="s">
        <v>13</v>
      </c>
      <c r="O19" s="15">
        <v>2</v>
      </c>
      <c r="P19" s="15">
        <v>1</v>
      </c>
      <c r="Q19" s="15">
        <v>1</v>
      </c>
      <c r="R19" s="10">
        <v>4</v>
      </c>
      <c r="S19" s="15">
        <v>2</v>
      </c>
      <c r="T19" s="15">
        <v>1</v>
      </c>
      <c r="U19" s="15">
        <v>2</v>
      </c>
      <c r="V19" s="15"/>
      <c r="W19" s="15"/>
      <c r="X19" s="14"/>
      <c r="Y19" s="28">
        <f t="shared" si="2"/>
        <v>1.8571428571428572</v>
      </c>
      <c r="Z19" s="29">
        <f t="shared" si="3"/>
        <v>1.8333333333333333</v>
      </c>
    </row>
    <row r="20" spans="1:26" ht="15.75" x14ac:dyDescent="0.25">
      <c r="A20" s="8" t="s">
        <v>14</v>
      </c>
      <c r="B20" s="10">
        <v>1</v>
      </c>
      <c r="C20" s="15">
        <v>1</v>
      </c>
      <c r="D20" s="15">
        <v>1</v>
      </c>
      <c r="E20" s="15">
        <v>1</v>
      </c>
      <c r="F20" s="15">
        <v>1</v>
      </c>
      <c r="G20" s="15">
        <v>1</v>
      </c>
      <c r="H20" s="15">
        <v>1</v>
      </c>
      <c r="I20" s="15"/>
      <c r="J20" s="15"/>
      <c r="K20" s="15"/>
      <c r="L20" s="28">
        <f t="shared" si="0"/>
        <v>1</v>
      </c>
      <c r="M20" s="29">
        <f t="shared" si="1"/>
        <v>1</v>
      </c>
      <c r="N20" s="8" t="s">
        <v>14</v>
      </c>
      <c r="O20" s="15">
        <v>1</v>
      </c>
      <c r="P20" s="15">
        <v>1</v>
      </c>
      <c r="Q20" s="15">
        <v>1</v>
      </c>
      <c r="R20" s="10">
        <v>1</v>
      </c>
      <c r="S20" s="15">
        <v>1</v>
      </c>
      <c r="T20" s="15">
        <v>1</v>
      </c>
      <c r="U20" s="15">
        <v>2</v>
      </c>
      <c r="V20" s="15"/>
      <c r="W20" s="15"/>
      <c r="X20" s="14"/>
      <c r="Y20" s="28">
        <f t="shared" si="2"/>
        <v>1.1428571428571428</v>
      </c>
      <c r="Z20" s="29">
        <f t="shared" si="3"/>
        <v>1.1666666666666667</v>
      </c>
    </row>
    <row r="21" spans="1:26" ht="15.75" x14ac:dyDescent="0.25">
      <c r="A21" s="8" t="s">
        <v>15</v>
      </c>
      <c r="B21" s="10">
        <v>1</v>
      </c>
      <c r="C21" s="15">
        <v>1</v>
      </c>
      <c r="D21" s="15">
        <v>1</v>
      </c>
      <c r="E21" s="15">
        <v>1</v>
      </c>
      <c r="F21" s="15">
        <v>1</v>
      </c>
      <c r="G21" s="15">
        <v>1</v>
      </c>
      <c r="H21" s="15">
        <v>1</v>
      </c>
      <c r="I21" s="15"/>
      <c r="J21" s="15"/>
      <c r="K21" s="15"/>
      <c r="L21" s="28">
        <f t="shared" si="0"/>
        <v>1</v>
      </c>
      <c r="M21" s="29">
        <f t="shared" si="1"/>
        <v>1</v>
      </c>
      <c r="N21" s="8" t="s">
        <v>15</v>
      </c>
      <c r="O21" s="15">
        <v>1</v>
      </c>
      <c r="P21" s="15">
        <v>1</v>
      </c>
      <c r="Q21" s="15">
        <v>1</v>
      </c>
      <c r="R21" s="10">
        <v>3</v>
      </c>
      <c r="S21" s="15">
        <v>1</v>
      </c>
      <c r="T21" s="15">
        <v>1</v>
      </c>
      <c r="U21" s="15">
        <v>1</v>
      </c>
      <c r="V21" s="15"/>
      <c r="W21" s="15"/>
      <c r="X21" s="14"/>
      <c r="Y21" s="28">
        <f t="shared" si="2"/>
        <v>1.2857142857142858</v>
      </c>
      <c r="Z21" s="29">
        <f t="shared" si="3"/>
        <v>1.3333333333333333</v>
      </c>
    </row>
    <row r="22" spans="1:26" ht="15.75" x14ac:dyDescent="0.25">
      <c r="A22" s="8" t="s">
        <v>16</v>
      </c>
      <c r="B22" s="10">
        <v>1</v>
      </c>
      <c r="C22" s="15">
        <v>3</v>
      </c>
      <c r="D22" s="15">
        <v>3</v>
      </c>
      <c r="E22" s="15">
        <v>1</v>
      </c>
      <c r="F22" s="15">
        <v>1</v>
      </c>
      <c r="G22" s="15">
        <v>1</v>
      </c>
      <c r="H22" s="15">
        <v>1</v>
      </c>
      <c r="I22" s="15"/>
      <c r="J22" s="15"/>
      <c r="K22" s="15"/>
      <c r="L22" s="28">
        <f t="shared" si="0"/>
        <v>1.5714285714285714</v>
      </c>
      <c r="M22" s="29">
        <f t="shared" si="1"/>
        <v>1.6666666666666667</v>
      </c>
      <c r="N22" s="8" t="s">
        <v>16</v>
      </c>
      <c r="O22" s="15">
        <v>1</v>
      </c>
      <c r="P22" s="15">
        <v>2</v>
      </c>
      <c r="Q22" s="15">
        <v>2</v>
      </c>
      <c r="R22" s="10">
        <v>1</v>
      </c>
      <c r="S22" s="15">
        <v>1</v>
      </c>
      <c r="T22" s="15">
        <v>2</v>
      </c>
      <c r="U22" s="15">
        <v>2</v>
      </c>
      <c r="V22" s="15"/>
      <c r="W22" s="15"/>
      <c r="X22" s="14"/>
      <c r="Y22" s="28">
        <f t="shared" si="2"/>
        <v>1.5714285714285714</v>
      </c>
      <c r="Z22" s="29">
        <f t="shared" si="3"/>
        <v>1.6666666666666667</v>
      </c>
    </row>
    <row r="23" spans="1:26" ht="15.75" x14ac:dyDescent="0.25">
      <c r="A23" s="8" t="s">
        <v>17</v>
      </c>
      <c r="B23" s="10">
        <v>2</v>
      </c>
      <c r="C23" s="15">
        <v>2</v>
      </c>
      <c r="D23" s="15">
        <v>2</v>
      </c>
      <c r="E23" s="15">
        <v>2</v>
      </c>
      <c r="F23" s="15">
        <v>1</v>
      </c>
      <c r="G23" s="15">
        <v>1</v>
      </c>
      <c r="H23" s="15">
        <v>2</v>
      </c>
      <c r="I23" s="15"/>
      <c r="J23" s="15"/>
      <c r="K23" s="15"/>
      <c r="L23" s="28">
        <f t="shared" si="0"/>
        <v>1.7142857142857142</v>
      </c>
      <c r="M23" s="29">
        <f t="shared" si="1"/>
        <v>1.6666666666666667</v>
      </c>
      <c r="N23" s="8" t="s">
        <v>17</v>
      </c>
      <c r="O23" s="15">
        <v>1</v>
      </c>
      <c r="P23" s="15">
        <v>2</v>
      </c>
      <c r="Q23" s="15">
        <v>2</v>
      </c>
      <c r="R23" s="10">
        <v>1</v>
      </c>
      <c r="S23" s="15">
        <v>1</v>
      </c>
      <c r="T23" s="15">
        <v>2</v>
      </c>
      <c r="U23" s="15">
        <v>1</v>
      </c>
      <c r="V23" s="15"/>
      <c r="W23" s="15"/>
      <c r="X23" s="14"/>
      <c r="Y23" s="28">
        <f t="shared" si="2"/>
        <v>1.4285714285714286</v>
      </c>
      <c r="Z23" s="29">
        <f t="shared" si="3"/>
        <v>1.5</v>
      </c>
    </row>
    <row r="24" spans="1:26" ht="15.75" x14ac:dyDescent="0.25">
      <c r="A24" s="8" t="s">
        <v>18</v>
      </c>
      <c r="B24" s="10">
        <v>1</v>
      </c>
      <c r="C24" s="15">
        <v>1</v>
      </c>
      <c r="D24" s="15">
        <v>1</v>
      </c>
      <c r="E24" s="15">
        <v>1</v>
      </c>
      <c r="F24" s="15">
        <v>1</v>
      </c>
      <c r="G24" s="15">
        <v>2</v>
      </c>
      <c r="H24" s="15">
        <v>2</v>
      </c>
      <c r="I24" s="15"/>
      <c r="J24" s="15"/>
      <c r="K24" s="15"/>
      <c r="L24" s="28">
        <f t="shared" si="0"/>
        <v>1.2857142857142858</v>
      </c>
      <c r="M24" s="29">
        <f t="shared" si="1"/>
        <v>1.3333333333333333</v>
      </c>
      <c r="N24" s="8" t="s">
        <v>18</v>
      </c>
      <c r="O24" s="15">
        <v>1</v>
      </c>
      <c r="P24" s="15">
        <v>4</v>
      </c>
      <c r="Q24" s="15">
        <v>4</v>
      </c>
      <c r="R24" s="10">
        <v>2</v>
      </c>
      <c r="S24" s="15">
        <v>2</v>
      </c>
      <c r="T24" s="15">
        <v>2</v>
      </c>
      <c r="U24" s="15">
        <v>2</v>
      </c>
      <c r="V24" s="15"/>
      <c r="W24" s="15"/>
      <c r="X24" s="14"/>
      <c r="Y24" s="28">
        <f t="shared" si="2"/>
        <v>2.4285714285714284</v>
      </c>
      <c r="Z24" s="29">
        <f t="shared" si="3"/>
        <v>2.6666666666666665</v>
      </c>
    </row>
    <row r="25" spans="1:26" ht="15.75" x14ac:dyDescent="0.25">
      <c r="A25" s="8" t="s">
        <v>19</v>
      </c>
      <c r="B25" s="10">
        <v>2</v>
      </c>
      <c r="C25" s="15">
        <v>1</v>
      </c>
      <c r="D25" s="15">
        <v>1</v>
      </c>
      <c r="E25" s="15">
        <v>1</v>
      </c>
      <c r="F25" s="15">
        <v>1</v>
      </c>
      <c r="G25" s="15">
        <v>2</v>
      </c>
      <c r="H25" s="15">
        <v>1</v>
      </c>
      <c r="I25" s="15"/>
      <c r="J25" s="15"/>
      <c r="K25" s="15"/>
      <c r="L25" s="28">
        <f t="shared" si="0"/>
        <v>1.2857142857142858</v>
      </c>
      <c r="M25" s="29">
        <f t="shared" si="1"/>
        <v>1.1666666666666667</v>
      </c>
      <c r="N25" s="8" t="s">
        <v>19</v>
      </c>
      <c r="O25" s="15">
        <v>2</v>
      </c>
      <c r="P25" s="15">
        <v>2</v>
      </c>
      <c r="Q25" s="15">
        <v>2</v>
      </c>
      <c r="R25" s="10">
        <v>2</v>
      </c>
      <c r="S25" s="15">
        <v>1</v>
      </c>
      <c r="T25" s="15">
        <v>1</v>
      </c>
      <c r="U25" s="15">
        <v>2</v>
      </c>
      <c r="V25" s="15"/>
      <c r="W25" s="15"/>
      <c r="X25" s="14"/>
      <c r="Y25" s="28">
        <f t="shared" si="2"/>
        <v>1.7142857142857142</v>
      </c>
      <c r="Z25" s="29">
        <f t="shared" si="3"/>
        <v>1.6666666666666667</v>
      </c>
    </row>
    <row r="26" spans="1:26" ht="15.75" x14ac:dyDescent="0.25">
      <c r="A26" s="8" t="s">
        <v>20</v>
      </c>
      <c r="B26" s="10">
        <v>1</v>
      </c>
      <c r="C26" s="15">
        <v>1</v>
      </c>
      <c r="D26" s="15">
        <v>1</v>
      </c>
      <c r="E26" s="15">
        <v>1</v>
      </c>
      <c r="F26" s="15">
        <v>1</v>
      </c>
      <c r="G26" s="15">
        <v>1</v>
      </c>
      <c r="H26" s="15">
        <v>1</v>
      </c>
      <c r="I26" s="15"/>
      <c r="J26" s="15"/>
      <c r="K26" s="15"/>
      <c r="L26" s="28">
        <f t="shared" si="0"/>
        <v>1</v>
      </c>
      <c r="M26" s="29">
        <f t="shared" si="1"/>
        <v>1</v>
      </c>
      <c r="N26" s="8" t="s">
        <v>20</v>
      </c>
      <c r="O26" s="15">
        <v>2</v>
      </c>
      <c r="P26" s="15">
        <v>2</v>
      </c>
      <c r="Q26" s="15">
        <v>2</v>
      </c>
      <c r="R26" s="10">
        <v>1</v>
      </c>
      <c r="S26" s="15">
        <v>2</v>
      </c>
      <c r="T26" s="15">
        <v>2</v>
      </c>
      <c r="U26" s="15">
        <v>2</v>
      </c>
      <c r="V26" s="15"/>
      <c r="W26" s="15"/>
      <c r="X26" s="14"/>
      <c r="Y26" s="28">
        <f t="shared" si="2"/>
        <v>1.8571428571428572</v>
      </c>
      <c r="Z26" s="29">
        <f t="shared" si="3"/>
        <v>1.8333333333333333</v>
      </c>
    </row>
    <row r="27" spans="1:26" ht="15.75" x14ac:dyDescent="0.25">
      <c r="A27" s="8" t="s">
        <v>21</v>
      </c>
      <c r="B27" s="10">
        <v>1</v>
      </c>
      <c r="C27" s="15">
        <v>1</v>
      </c>
      <c r="D27" s="15">
        <v>1</v>
      </c>
      <c r="E27" s="15">
        <v>1</v>
      </c>
      <c r="F27" s="15">
        <v>1</v>
      </c>
      <c r="G27" s="15">
        <v>1</v>
      </c>
      <c r="H27" s="15">
        <v>1</v>
      </c>
      <c r="I27" s="15"/>
      <c r="J27" s="15"/>
      <c r="K27" s="15"/>
      <c r="L27" s="28">
        <f t="shared" si="0"/>
        <v>1</v>
      </c>
      <c r="M27" s="29">
        <f t="shared" si="1"/>
        <v>1</v>
      </c>
      <c r="N27" s="8" t="s">
        <v>21</v>
      </c>
      <c r="O27" s="15">
        <v>2</v>
      </c>
      <c r="P27" s="15">
        <v>2</v>
      </c>
      <c r="Q27" s="15">
        <v>2</v>
      </c>
      <c r="R27" s="10">
        <v>2</v>
      </c>
      <c r="S27" s="15">
        <v>2</v>
      </c>
      <c r="T27" s="15">
        <v>1</v>
      </c>
      <c r="U27" s="15">
        <v>2</v>
      </c>
      <c r="V27" s="15"/>
      <c r="W27" s="15"/>
      <c r="X27" s="14"/>
      <c r="Y27" s="28">
        <f t="shared" si="2"/>
        <v>1.8571428571428572</v>
      </c>
      <c r="Z27" s="29">
        <f t="shared" si="3"/>
        <v>1.8333333333333333</v>
      </c>
    </row>
    <row r="28" spans="1:26" ht="15.75" x14ac:dyDescent="0.25">
      <c r="A28" s="9" t="s">
        <v>22</v>
      </c>
      <c r="B28" s="11">
        <v>1</v>
      </c>
      <c r="C28" s="16">
        <v>1</v>
      </c>
      <c r="D28" s="16">
        <v>1</v>
      </c>
      <c r="E28" s="16">
        <v>1</v>
      </c>
      <c r="F28" s="16">
        <v>1</v>
      </c>
      <c r="G28" s="16">
        <v>1</v>
      </c>
      <c r="H28" s="16">
        <v>1</v>
      </c>
      <c r="I28" s="16"/>
      <c r="J28" s="16"/>
      <c r="K28" s="16"/>
      <c r="L28" s="28">
        <f t="shared" si="0"/>
        <v>1</v>
      </c>
      <c r="M28" s="29">
        <f t="shared" si="1"/>
        <v>1</v>
      </c>
      <c r="N28" s="9" t="s">
        <v>22</v>
      </c>
      <c r="O28" s="16">
        <v>1</v>
      </c>
      <c r="P28" s="16">
        <v>1</v>
      </c>
      <c r="Q28" s="16">
        <v>1</v>
      </c>
      <c r="R28" s="11">
        <v>1</v>
      </c>
      <c r="S28" s="16">
        <v>1</v>
      </c>
      <c r="T28" s="16">
        <v>1</v>
      </c>
      <c r="U28" s="16">
        <v>1</v>
      </c>
      <c r="V28" s="16"/>
      <c r="W28" s="16"/>
      <c r="X28" s="7"/>
      <c r="Y28" s="28">
        <f t="shared" si="2"/>
        <v>1</v>
      </c>
      <c r="Z28" s="29">
        <f t="shared" si="3"/>
        <v>1</v>
      </c>
    </row>
    <row r="29" spans="1:26" ht="16.5" thickBot="1" x14ac:dyDescent="0.3">
      <c r="A29" s="13" t="s">
        <v>39</v>
      </c>
      <c r="B29" s="39">
        <f>SUM(B11:B28)</f>
        <v>22</v>
      </c>
      <c r="C29" s="39">
        <f>SUM(C11:C28)</f>
        <v>24</v>
      </c>
      <c r="D29" s="39">
        <f t="shared" ref="D29:K29" si="4">SUM(D11:D28)</f>
        <v>24</v>
      </c>
      <c r="E29" s="39">
        <f t="shared" si="4"/>
        <v>20</v>
      </c>
      <c r="F29" s="39">
        <f t="shared" si="4"/>
        <v>22</v>
      </c>
      <c r="G29" s="39">
        <f t="shared" si="4"/>
        <v>24</v>
      </c>
      <c r="H29" s="39">
        <f t="shared" si="4"/>
        <v>22</v>
      </c>
      <c r="I29" s="38">
        <f t="shared" si="4"/>
        <v>0</v>
      </c>
      <c r="J29" s="38">
        <f t="shared" si="4"/>
        <v>0</v>
      </c>
      <c r="K29" s="42">
        <f t="shared" si="4"/>
        <v>0</v>
      </c>
      <c r="L29" s="23"/>
      <c r="M29" s="22"/>
      <c r="N29" s="13" t="s">
        <v>39</v>
      </c>
      <c r="O29" s="39">
        <f t="shared" ref="O29:X29" si="5">SUM(O11:O28)</f>
        <v>33</v>
      </c>
      <c r="P29" s="39">
        <f t="shared" si="5"/>
        <v>34</v>
      </c>
      <c r="Q29" s="39">
        <f t="shared" si="5"/>
        <v>34</v>
      </c>
      <c r="R29" s="39">
        <f t="shared" si="5"/>
        <v>33</v>
      </c>
      <c r="S29" s="39">
        <f t="shared" si="5"/>
        <v>34</v>
      </c>
      <c r="T29" s="39">
        <f t="shared" si="5"/>
        <v>31</v>
      </c>
      <c r="U29" s="39">
        <f t="shared" si="5"/>
        <v>32</v>
      </c>
      <c r="V29" s="38">
        <f t="shared" si="5"/>
        <v>0</v>
      </c>
      <c r="W29" s="38">
        <f t="shared" si="5"/>
        <v>0</v>
      </c>
      <c r="X29" s="38">
        <f t="shared" si="5"/>
        <v>0</v>
      </c>
      <c r="Y29" s="22"/>
      <c r="Z29" s="22"/>
    </row>
    <row r="30" spans="1:26" ht="16.5" thickTop="1" x14ac:dyDescent="0.25">
      <c r="A30" s="2"/>
      <c r="N30" s="2"/>
      <c r="S30" s="22"/>
    </row>
    <row r="31" spans="1:26" ht="15.75" x14ac:dyDescent="0.25">
      <c r="A31" s="2"/>
      <c r="N31" s="2"/>
    </row>
  </sheetData>
  <pageMargins left="3.937007874015748E-2" right="3.937007874015748E-2" top="0.94488188976377963" bottom="0.74803149606299213" header="0.31496062992125984" footer="0.31496062992125984"/>
  <pageSetup paperSize="9" orientation="landscape" horizontalDpi="4294967293" verticalDpi="4294967292" r:id="rId1"/>
  <headerFooter>
    <oddHeader>&amp;C&amp;"-,Fett"&amp;14Trainingsauswertung SEM Lahti 2016
Seniorenkader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31"/>
  <sheetViews>
    <sheetView view="pageLayout" topLeftCell="A12" zoomScaleNormal="100" workbookViewId="0">
      <selection activeCell="B29" sqref="B29:U30"/>
    </sheetView>
  </sheetViews>
  <sheetFormatPr baseColWidth="10" defaultColWidth="11.42578125" defaultRowHeight="15" x14ac:dyDescent="0.25"/>
  <cols>
    <col min="1" max="1" width="7.42578125" customWidth="1"/>
    <col min="2" max="11" width="5.42578125" customWidth="1"/>
    <col min="12" max="13" width="3.85546875" customWidth="1"/>
    <col min="14" max="14" width="7.42578125" customWidth="1"/>
    <col min="15" max="24" width="5.42578125" customWidth="1"/>
    <col min="25" max="26" width="3.85546875" customWidth="1"/>
  </cols>
  <sheetData>
    <row r="3" spans="1:26" ht="18.75" x14ac:dyDescent="0.3">
      <c r="K3" s="3" t="s">
        <v>0</v>
      </c>
      <c r="L3" s="3"/>
      <c r="M3" s="3"/>
      <c r="Y3" s="3"/>
      <c r="Z3" s="3"/>
    </row>
    <row r="4" spans="1:26" ht="23.25" x14ac:dyDescent="0.35">
      <c r="K4" s="17" t="s">
        <v>34</v>
      </c>
    </row>
    <row r="5" spans="1:26" ht="18.75" x14ac:dyDescent="0.3">
      <c r="K5" s="3"/>
    </row>
    <row r="7" spans="1:26" ht="15.75" x14ac:dyDescent="0.25">
      <c r="A7" s="2" t="s">
        <v>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 t="s">
        <v>48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 t="s">
        <v>48</v>
      </c>
    </row>
    <row r="9" spans="1:26" ht="15.75" x14ac:dyDescent="0.25">
      <c r="A9" s="6" t="s">
        <v>3</v>
      </c>
      <c r="B9" s="4" t="s">
        <v>23</v>
      </c>
      <c r="C9" s="4" t="s">
        <v>24</v>
      </c>
      <c r="D9" s="4" t="s">
        <v>25</v>
      </c>
      <c r="E9" s="4" t="s">
        <v>26</v>
      </c>
      <c r="F9" s="4" t="s">
        <v>27</v>
      </c>
      <c r="G9" s="4" t="s">
        <v>28</v>
      </c>
      <c r="H9" s="4" t="s">
        <v>29</v>
      </c>
      <c r="I9" s="4" t="s">
        <v>30</v>
      </c>
      <c r="J9" s="4" t="s">
        <v>31</v>
      </c>
      <c r="K9" s="4" t="s">
        <v>32</v>
      </c>
      <c r="L9" s="4" t="s">
        <v>48</v>
      </c>
      <c r="M9" s="27" t="s">
        <v>49</v>
      </c>
      <c r="N9" s="6" t="s">
        <v>4</v>
      </c>
      <c r="O9" s="4" t="s">
        <v>23</v>
      </c>
      <c r="P9" s="4" t="s">
        <v>24</v>
      </c>
      <c r="Q9" s="4" t="s">
        <v>25</v>
      </c>
      <c r="R9" s="4" t="s">
        <v>26</v>
      </c>
      <c r="S9" s="4" t="s">
        <v>27</v>
      </c>
      <c r="T9" s="4" t="s">
        <v>28</v>
      </c>
      <c r="U9" s="4" t="s">
        <v>29</v>
      </c>
      <c r="V9" s="4" t="s">
        <v>30</v>
      </c>
      <c r="W9" s="4" t="s">
        <v>31</v>
      </c>
      <c r="X9" s="4" t="s">
        <v>32</v>
      </c>
      <c r="Y9" s="4" t="s">
        <v>48</v>
      </c>
      <c r="Z9" s="27" t="s">
        <v>49</v>
      </c>
    </row>
    <row r="11" spans="1:26" ht="15.75" x14ac:dyDescent="0.25">
      <c r="A11" s="8" t="s">
        <v>5</v>
      </c>
      <c r="B11" s="10">
        <v>2</v>
      </c>
      <c r="C11" s="15">
        <v>1</v>
      </c>
      <c r="D11" s="15">
        <v>1</v>
      </c>
      <c r="E11" s="15">
        <v>1</v>
      </c>
      <c r="F11" s="15">
        <v>1</v>
      </c>
      <c r="G11" s="15">
        <v>1</v>
      </c>
      <c r="H11" s="15">
        <v>1</v>
      </c>
      <c r="I11" s="15"/>
      <c r="J11" s="15"/>
      <c r="K11" s="15"/>
      <c r="L11" s="28">
        <f>(B11+C11+D11+E11+F11+G11+H11+I11+J11+K11)/7</f>
        <v>1.1428571428571428</v>
      </c>
      <c r="M11" s="29">
        <f>(C11+D11+E11+F11+G11+H11+I11+J11+K11)/6</f>
        <v>1</v>
      </c>
      <c r="N11" s="8" t="s">
        <v>5</v>
      </c>
      <c r="O11" s="15">
        <v>2</v>
      </c>
      <c r="P11" s="15">
        <v>2</v>
      </c>
      <c r="Q11" s="15">
        <v>1</v>
      </c>
      <c r="R11" s="10">
        <v>2</v>
      </c>
      <c r="S11" s="15">
        <v>3</v>
      </c>
      <c r="T11" s="15">
        <v>2</v>
      </c>
      <c r="U11" s="15">
        <v>2</v>
      </c>
      <c r="V11" s="15"/>
      <c r="W11" s="15"/>
      <c r="X11" s="14"/>
      <c r="Y11" s="28">
        <f t="shared" ref="Y11:Y28" si="0">(O11+P11+Q11+R11+S11+T11+U11+V11+W11+X11)/7</f>
        <v>2</v>
      </c>
      <c r="Z11" s="29">
        <f t="shared" ref="Z11:Z28" si="1">(P11+Q11+R11+S11+T11+U11+V11+W11+X11)/6</f>
        <v>2</v>
      </c>
    </row>
    <row r="12" spans="1:26" ht="15.75" x14ac:dyDescent="0.25">
      <c r="A12" s="8" t="s">
        <v>6</v>
      </c>
      <c r="B12" s="10">
        <v>1</v>
      </c>
      <c r="C12" s="15">
        <v>1</v>
      </c>
      <c r="D12" s="15">
        <v>1</v>
      </c>
      <c r="E12" s="15">
        <v>1</v>
      </c>
      <c r="F12" s="15">
        <v>1</v>
      </c>
      <c r="G12" s="15">
        <v>1</v>
      </c>
      <c r="H12" s="15">
        <v>1</v>
      </c>
      <c r="I12" s="15"/>
      <c r="J12" s="15"/>
      <c r="K12" s="15"/>
      <c r="L12" s="28">
        <f t="shared" ref="L12:L28" si="2">(B12+C12+D12+E12+F12+G12+H12+I12+J12+K12)/7</f>
        <v>1</v>
      </c>
      <c r="M12" s="29">
        <f t="shared" ref="M12:M28" si="3">(C12+D12+E12+F12+G12+H12+I12+J12+K12)/6</f>
        <v>1</v>
      </c>
      <c r="N12" s="8" t="s">
        <v>6</v>
      </c>
      <c r="O12" s="15">
        <v>3</v>
      </c>
      <c r="P12" s="15">
        <v>2</v>
      </c>
      <c r="Q12" s="15">
        <v>1</v>
      </c>
      <c r="R12" s="10">
        <v>1</v>
      </c>
      <c r="S12" s="15">
        <v>2</v>
      </c>
      <c r="T12" s="15">
        <v>1</v>
      </c>
      <c r="U12" s="15">
        <v>1</v>
      </c>
      <c r="V12" s="15"/>
      <c r="W12" s="15"/>
      <c r="X12" s="14"/>
      <c r="Y12" s="28">
        <f t="shared" si="0"/>
        <v>1.5714285714285714</v>
      </c>
      <c r="Z12" s="29">
        <f t="shared" si="1"/>
        <v>1.3333333333333333</v>
      </c>
    </row>
    <row r="13" spans="1:26" ht="15.75" x14ac:dyDescent="0.25">
      <c r="A13" s="8" t="s">
        <v>7</v>
      </c>
      <c r="B13" s="10">
        <v>1</v>
      </c>
      <c r="C13" s="15">
        <v>2</v>
      </c>
      <c r="D13" s="15">
        <v>1</v>
      </c>
      <c r="E13" s="15">
        <v>2</v>
      </c>
      <c r="F13" s="15">
        <v>2</v>
      </c>
      <c r="G13" s="15">
        <v>1</v>
      </c>
      <c r="H13" s="15">
        <v>1</v>
      </c>
      <c r="I13" s="15"/>
      <c r="J13" s="15"/>
      <c r="K13" s="15"/>
      <c r="L13" s="28">
        <f t="shared" si="2"/>
        <v>1.4285714285714286</v>
      </c>
      <c r="M13" s="29">
        <f t="shared" si="3"/>
        <v>1.5</v>
      </c>
      <c r="N13" s="8" t="s">
        <v>7</v>
      </c>
      <c r="O13" s="15">
        <v>3</v>
      </c>
      <c r="P13" s="15">
        <v>1</v>
      </c>
      <c r="Q13" s="15">
        <v>3</v>
      </c>
      <c r="R13" s="10">
        <v>1</v>
      </c>
      <c r="S13" s="15">
        <v>2</v>
      </c>
      <c r="T13" s="15">
        <v>1</v>
      </c>
      <c r="U13" s="15">
        <v>2</v>
      </c>
      <c r="V13" s="15"/>
      <c r="W13" s="15"/>
      <c r="X13" s="14"/>
      <c r="Y13" s="28">
        <f t="shared" si="0"/>
        <v>1.8571428571428572</v>
      </c>
      <c r="Z13" s="29">
        <f t="shared" si="1"/>
        <v>1.6666666666666667</v>
      </c>
    </row>
    <row r="14" spans="1:26" ht="15.75" x14ac:dyDescent="0.25">
      <c r="A14" s="8" t="s">
        <v>8</v>
      </c>
      <c r="B14" s="10">
        <v>2</v>
      </c>
      <c r="C14" s="15">
        <v>1</v>
      </c>
      <c r="D14" s="15">
        <v>1</v>
      </c>
      <c r="E14" s="15">
        <v>1</v>
      </c>
      <c r="F14" s="15">
        <v>1</v>
      </c>
      <c r="G14" s="15">
        <v>1</v>
      </c>
      <c r="H14" s="15">
        <v>1</v>
      </c>
      <c r="I14" s="15"/>
      <c r="J14" s="15"/>
      <c r="K14" s="15"/>
      <c r="L14" s="28">
        <f t="shared" si="2"/>
        <v>1.1428571428571428</v>
      </c>
      <c r="M14" s="29">
        <f t="shared" si="3"/>
        <v>1</v>
      </c>
      <c r="N14" s="8" t="s">
        <v>8</v>
      </c>
      <c r="O14" s="15">
        <v>4</v>
      </c>
      <c r="P14" s="15">
        <v>3</v>
      </c>
      <c r="Q14" s="15">
        <v>2</v>
      </c>
      <c r="R14" s="10">
        <v>3</v>
      </c>
      <c r="S14" s="15">
        <v>2</v>
      </c>
      <c r="T14" s="15">
        <v>3</v>
      </c>
      <c r="U14" s="15">
        <v>2</v>
      </c>
      <c r="V14" s="15"/>
      <c r="W14" s="15"/>
      <c r="X14" s="14"/>
      <c r="Y14" s="28">
        <f t="shared" si="0"/>
        <v>2.7142857142857144</v>
      </c>
      <c r="Z14" s="29">
        <f t="shared" si="1"/>
        <v>2.5</v>
      </c>
    </row>
    <row r="15" spans="1:26" ht="15.75" x14ac:dyDescent="0.25">
      <c r="A15" s="8" t="s">
        <v>9</v>
      </c>
      <c r="B15" s="10">
        <v>1</v>
      </c>
      <c r="C15" s="15">
        <v>1</v>
      </c>
      <c r="D15" s="15">
        <v>1</v>
      </c>
      <c r="E15" s="15">
        <v>1</v>
      </c>
      <c r="F15" s="15">
        <v>1</v>
      </c>
      <c r="G15" s="15">
        <v>1</v>
      </c>
      <c r="H15" s="15">
        <v>1</v>
      </c>
      <c r="I15" s="15"/>
      <c r="J15" s="15"/>
      <c r="K15" s="15"/>
      <c r="L15" s="28">
        <f t="shared" si="2"/>
        <v>1</v>
      </c>
      <c r="M15" s="29">
        <f t="shared" si="3"/>
        <v>1</v>
      </c>
      <c r="N15" s="8" t="s">
        <v>9</v>
      </c>
      <c r="O15" s="15">
        <v>2</v>
      </c>
      <c r="P15" s="15">
        <v>2</v>
      </c>
      <c r="Q15" s="15">
        <v>6</v>
      </c>
      <c r="R15" s="10">
        <v>2</v>
      </c>
      <c r="S15" s="15">
        <v>2</v>
      </c>
      <c r="T15" s="15">
        <v>3</v>
      </c>
      <c r="U15" s="15">
        <v>2</v>
      </c>
      <c r="V15" s="15"/>
      <c r="W15" s="15"/>
      <c r="X15" s="14"/>
      <c r="Y15" s="28">
        <f t="shared" si="0"/>
        <v>2.7142857142857144</v>
      </c>
      <c r="Z15" s="29">
        <f t="shared" si="1"/>
        <v>2.8333333333333335</v>
      </c>
    </row>
    <row r="16" spans="1:26" ht="15.75" x14ac:dyDescent="0.25">
      <c r="A16" s="8" t="s">
        <v>10</v>
      </c>
      <c r="B16" s="10">
        <v>2</v>
      </c>
      <c r="C16" s="15">
        <v>1</v>
      </c>
      <c r="D16" s="15">
        <v>1</v>
      </c>
      <c r="E16" s="15">
        <v>2</v>
      </c>
      <c r="F16" s="15">
        <v>1</v>
      </c>
      <c r="G16" s="15">
        <v>2</v>
      </c>
      <c r="H16" s="15">
        <v>2</v>
      </c>
      <c r="I16" s="15"/>
      <c r="J16" s="15"/>
      <c r="K16" s="15"/>
      <c r="L16" s="28">
        <f t="shared" si="2"/>
        <v>1.5714285714285714</v>
      </c>
      <c r="M16" s="29">
        <f t="shared" si="3"/>
        <v>1.5</v>
      </c>
      <c r="N16" s="8" t="s">
        <v>10</v>
      </c>
      <c r="O16" s="15">
        <v>2</v>
      </c>
      <c r="P16" s="15">
        <v>2</v>
      </c>
      <c r="Q16" s="15">
        <v>4</v>
      </c>
      <c r="R16" s="10">
        <v>2</v>
      </c>
      <c r="S16" s="15">
        <v>2</v>
      </c>
      <c r="T16" s="15">
        <v>2</v>
      </c>
      <c r="U16" s="15">
        <v>3</v>
      </c>
      <c r="V16" s="15"/>
      <c r="W16" s="15"/>
      <c r="X16" s="14"/>
      <c r="Y16" s="28">
        <f t="shared" si="0"/>
        <v>2.4285714285714284</v>
      </c>
      <c r="Z16" s="29">
        <f t="shared" si="1"/>
        <v>2.5</v>
      </c>
    </row>
    <row r="17" spans="1:26" ht="15.75" x14ac:dyDescent="0.25">
      <c r="A17" s="8" t="s">
        <v>11</v>
      </c>
      <c r="B17" s="10">
        <v>2</v>
      </c>
      <c r="C17" s="15">
        <v>2</v>
      </c>
      <c r="D17" s="15">
        <v>2</v>
      </c>
      <c r="E17" s="15">
        <v>1</v>
      </c>
      <c r="F17" s="15">
        <v>1</v>
      </c>
      <c r="G17" s="15">
        <v>1</v>
      </c>
      <c r="H17" s="15">
        <v>1</v>
      </c>
      <c r="I17" s="15"/>
      <c r="J17" s="15"/>
      <c r="K17" s="15"/>
      <c r="L17" s="28">
        <f t="shared" si="2"/>
        <v>1.4285714285714286</v>
      </c>
      <c r="M17" s="29">
        <f t="shared" si="3"/>
        <v>1.3333333333333333</v>
      </c>
      <c r="N17" s="8" t="s">
        <v>11</v>
      </c>
      <c r="O17" s="15">
        <v>2</v>
      </c>
      <c r="P17" s="15">
        <v>2</v>
      </c>
      <c r="Q17" s="15">
        <v>3</v>
      </c>
      <c r="R17" s="10">
        <v>3</v>
      </c>
      <c r="S17" s="15">
        <v>2</v>
      </c>
      <c r="T17" s="15">
        <v>2</v>
      </c>
      <c r="U17" s="15">
        <v>2</v>
      </c>
      <c r="V17" s="15"/>
      <c r="W17" s="15"/>
      <c r="X17" s="14"/>
      <c r="Y17" s="28">
        <f t="shared" si="0"/>
        <v>2.2857142857142856</v>
      </c>
      <c r="Z17" s="29">
        <f t="shared" si="1"/>
        <v>2.3333333333333335</v>
      </c>
    </row>
    <row r="18" spans="1:26" ht="15.75" x14ac:dyDescent="0.25">
      <c r="A18" s="8" t="s">
        <v>12</v>
      </c>
      <c r="B18" s="10">
        <v>2</v>
      </c>
      <c r="C18" s="15">
        <v>1</v>
      </c>
      <c r="D18" s="15">
        <v>1</v>
      </c>
      <c r="E18" s="15">
        <v>1</v>
      </c>
      <c r="F18" s="15">
        <v>2</v>
      </c>
      <c r="G18" s="15">
        <v>2</v>
      </c>
      <c r="H18" s="15">
        <v>2</v>
      </c>
      <c r="I18" s="15"/>
      <c r="J18" s="15"/>
      <c r="K18" s="15"/>
      <c r="L18" s="28">
        <f t="shared" si="2"/>
        <v>1.5714285714285714</v>
      </c>
      <c r="M18" s="29">
        <f t="shared" si="3"/>
        <v>1.5</v>
      </c>
      <c r="N18" s="8" t="s">
        <v>12</v>
      </c>
      <c r="O18" s="15">
        <v>2</v>
      </c>
      <c r="P18" s="15">
        <v>2</v>
      </c>
      <c r="Q18" s="15">
        <v>2</v>
      </c>
      <c r="R18" s="10">
        <v>2</v>
      </c>
      <c r="S18" s="15">
        <v>2</v>
      </c>
      <c r="T18" s="15">
        <v>3</v>
      </c>
      <c r="U18" s="15">
        <v>3</v>
      </c>
      <c r="V18" s="15"/>
      <c r="W18" s="15"/>
      <c r="X18" s="14"/>
      <c r="Y18" s="28">
        <f t="shared" si="0"/>
        <v>2.2857142857142856</v>
      </c>
      <c r="Z18" s="29">
        <f t="shared" si="1"/>
        <v>2.3333333333333335</v>
      </c>
    </row>
    <row r="19" spans="1:26" ht="15.75" x14ac:dyDescent="0.25">
      <c r="A19" s="8" t="s">
        <v>13</v>
      </c>
      <c r="B19" s="10">
        <v>2</v>
      </c>
      <c r="C19" s="15">
        <v>2</v>
      </c>
      <c r="D19" s="15">
        <v>1</v>
      </c>
      <c r="E19" s="15">
        <v>3</v>
      </c>
      <c r="F19" s="15">
        <v>1</v>
      </c>
      <c r="G19" s="15">
        <v>2</v>
      </c>
      <c r="H19" s="15">
        <v>1</v>
      </c>
      <c r="I19" s="15"/>
      <c r="J19" s="15"/>
      <c r="K19" s="15"/>
      <c r="L19" s="28">
        <f t="shared" si="2"/>
        <v>1.7142857142857142</v>
      </c>
      <c r="M19" s="29">
        <f t="shared" si="3"/>
        <v>1.6666666666666667</v>
      </c>
      <c r="N19" s="8" t="s">
        <v>13</v>
      </c>
      <c r="O19" s="15">
        <v>3</v>
      </c>
      <c r="P19" s="15">
        <v>1</v>
      </c>
      <c r="Q19" s="15">
        <v>1</v>
      </c>
      <c r="R19" s="10">
        <v>3</v>
      </c>
      <c r="S19" s="15">
        <v>1</v>
      </c>
      <c r="T19" s="15">
        <v>1</v>
      </c>
      <c r="U19" s="15">
        <v>1</v>
      </c>
      <c r="V19" s="15"/>
      <c r="W19" s="15"/>
      <c r="X19" s="14"/>
      <c r="Y19" s="28">
        <f t="shared" si="0"/>
        <v>1.5714285714285714</v>
      </c>
      <c r="Z19" s="29">
        <f t="shared" si="1"/>
        <v>1.3333333333333333</v>
      </c>
    </row>
    <row r="20" spans="1:26" ht="15.75" x14ac:dyDescent="0.25">
      <c r="A20" s="8" t="s">
        <v>14</v>
      </c>
      <c r="B20" s="10">
        <v>1</v>
      </c>
      <c r="C20" s="15">
        <v>1</v>
      </c>
      <c r="D20" s="15">
        <v>2</v>
      </c>
      <c r="E20" s="15">
        <v>1</v>
      </c>
      <c r="F20" s="15">
        <v>1</v>
      </c>
      <c r="G20" s="15">
        <v>1</v>
      </c>
      <c r="H20" s="15">
        <v>1</v>
      </c>
      <c r="I20" s="15"/>
      <c r="J20" s="15"/>
      <c r="K20" s="15"/>
      <c r="L20" s="28">
        <f t="shared" si="2"/>
        <v>1.1428571428571428</v>
      </c>
      <c r="M20" s="29">
        <f t="shared" si="3"/>
        <v>1.1666666666666667</v>
      </c>
      <c r="N20" s="8" t="s">
        <v>14</v>
      </c>
      <c r="O20" s="15">
        <v>1</v>
      </c>
      <c r="P20" s="15">
        <v>1</v>
      </c>
      <c r="Q20" s="15">
        <v>1</v>
      </c>
      <c r="R20" s="10">
        <v>1</v>
      </c>
      <c r="S20" s="15">
        <v>1</v>
      </c>
      <c r="T20" s="15">
        <v>1</v>
      </c>
      <c r="U20" s="15">
        <v>1</v>
      </c>
      <c r="V20" s="15"/>
      <c r="W20" s="15"/>
      <c r="X20" s="14"/>
      <c r="Y20" s="28">
        <f t="shared" si="0"/>
        <v>1</v>
      </c>
      <c r="Z20" s="29">
        <f t="shared" si="1"/>
        <v>1</v>
      </c>
    </row>
    <row r="21" spans="1:26" ht="15.75" x14ac:dyDescent="0.25">
      <c r="A21" s="8" t="s">
        <v>15</v>
      </c>
      <c r="B21" s="10">
        <v>2</v>
      </c>
      <c r="C21" s="15">
        <v>2</v>
      </c>
      <c r="D21" s="15">
        <v>1</v>
      </c>
      <c r="E21" s="15">
        <v>2</v>
      </c>
      <c r="F21" s="15">
        <v>1</v>
      </c>
      <c r="G21" s="15">
        <v>1</v>
      </c>
      <c r="H21" s="15">
        <v>1</v>
      </c>
      <c r="I21" s="15"/>
      <c r="J21" s="15"/>
      <c r="K21" s="15"/>
      <c r="L21" s="28">
        <f t="shared" si="2"/>
        <v>1.4285714285714286</v>
      </c>
      <c r="M21" s="29">
        <f t="shared" si="3"/>
        <v>1.3333333333333333</v>
      </c>
      <c r="N21" s="8" t="s">
        <v>15</v>
      </c>
      <c r="O21" s="15">
        <v>5</v>
      </c>
      <c r="P21" s="15">
        <v>1</v>
      </c>
      <c r="Q21" s="15">
        <v>1</v>
      </c>
      <c r="R21" s="10">
        <v>3</v>
      </c>
      <c r="S21" s="15">
        <v>1</v>
      </c>
      <c r="T21" s="15">
        <v>5</v>
      </c>
      <c r="U21" s="15">
        <v>3</v>
      </c>
      <c r="V21" s="15"/>
      <c r="W21" s="15"/>
      <c r="X21" s="14"/>
      <c r="Y21" s="28">
        <f t="shared" si="0"/>
        <v>2.7142857142857144</v>
      </c>
      <c r="Z21" s="29">
        <f t="shared" si="1"/>
        <v>2.3333333333333335</v>
      </c>
    </row>
    <row r="22" spans="1:26" ht="15.75" x14ac:dyDescent="0.25">
      <c r="A22" s="8" t="s">
        <v>16</v>
      </c>
      <c r="B22" s="10">
        <v>2</v>
      </c>
      <c r="C22" s="15">
        <v>1</v>
      </c>
      <c r="D22" s="15">
        <v>1</v>
      </c>
      <c r="E22" s="15">
        <v>1</v>
      </c>
      <c r="F22" s="15">
        <v>1</v>
      </c>
      <c r="G22" s="15">
        <v>1</v>
      </c>
      <c r="H22" s="15">
        <v>1</v>
      </c>
      <c r="I22" s="15"/>
      <c r="J22" s="15"/>
      <c r="K22" s="15"/>
      <c r="L22" s="28">
        <f t="shared" si="2"/>
        <v>1.1428571428571428</v>
      </c>
      <c r="M22" s="29">
        <f t="shared" si="3"/>
        <v>1</v>
      </c>
      <c r="N22" s="8" t="s">
        <v>16</v>
      </c>
      <c r="O22" s="15">
        <v>2</v>
      </c>
      <c r="P22" s="15">
        <v>2</v>
      </c>
      <c r="Q22" s="15">
        <v>3</v>
      </c>
      <c r="R22" s="10">
        <v>3</v>
      </c>
      <c r="S22" s="15">
        <v>2</v>
      </c>
      <c r="T22" s="15">
        <v>2</v>
      </c>
      <c r="U22" s="15">
        <v>3</v>
      </c>
      <c r="V22" s="15"/>
      <c r="W22" s="15"/>
      <c r="X22" s="14"/>
      <c r="Y22" s="28">
        <f t="shared" si="0"/>
        <v>2.4285714285714284</v>
      </c>
      <c r="Z22" s="29">
        <f t="shared" si="1"/>
        <v>2.5</v>
      </c>
    </row>
    <row r="23" spans="1:26" ht="15.75" x14ac:dyDescent="0.25">
      <c r="A23" s="8" t="s">
        <v>17</v>
      </c>
      <c r="B23" s="10">
        <v>2</v>
      </c>
      <c r="C23" s="15">
        <v>2</v>
      </c>
      <c r="D23" s="15">
        <v>2</v>
      </c>
      <c r="E23" s="15">
        <v>1</v>
      </c>
      <c r="F23" s="15">
        <v>1</v>
      </c>
      <c r="G23" s="15">
        <v>2</v>
      </c>
      <c r="H23" s="15">
        <v>2</v>
      </c>
      <c r="I23" s="15"/>
      <c r="J23" s="15"/>
      <c r="K23" s="15"/>
      <c r="L23" s="28">
        <f t="shared" si="2"/>
        <v>1.7142857142857142</v>
      </c>
      <c r="M23" s="29">
        <f t="shared" si="3"/>
        <v>1.6666666666666667</v>
      </c>
      <c r="N23" s="8" t="s">
        <v>17</v>
      </c>
      <c r="O23" s="15">
        <v>1</v>
      </c>
      <c r="P23" s="15">
        <v>1</v>
      </c>
      <c r="Q23" s="15">
        <v>1</v>
      </c>
      <c r="R23" s="10">
        <v>1</v>
      </c>
      <c r="S23" s="15">
        <v>1</v>
      </c>
      <c r="T23" s="15">
        <v>3</v>
      </c>
      <c r="U23" s="15">
        <v>1</v>
      </c>
      <c r="V23" s="15"/>
      <c r="W23" s="15"/>
      <c r="X23" s="14"/>
      <c r="Y23" s="28">
        <f t="shared" si="0"/>
        <v>1.2857142857142858</v>
      </c>
      <c r="Z23" s="29">
        <f t="shared" si="1"/>
        <v>1.3333333333333333</v>
      </c>
    </row>
    <row r="24" spans="1:26" ht="15.75" x14ac:dyDescent="0.25">
      <c r="A24" s="8" t="s">
        <v>18</v>
      </c>
      <c r="B24" s="10">
        <v>1</v>
      </c>
      <c r="C24" s="15">
        <v>1</v>
      </c>
      <c r="D24" s="15">
        <v>1</v>
      </c>
      <c r="E24" s="15">
        <v>1</v>
      </c>
      <c r="F24" s="15">
        <v>1</v>
      </c>
      <c r="G24" s="15">
        <v>1</v>
      </c>
      <c r="H24" s="15">
        <v>1</v>
      </c>
      <c r="I24" s="15"/>
      <c r="J24" s="15"/>
      <c r="K24" s="15"/>
      <c r="L24" s="28">
        <f t="shared" si="2"/>
        <v>1</v>
      </c>
      <c r="M24" s="29">
        <f t="shared" si="3"/>
        <v>1</v>
      </c>
      <c r="N24" s="8" t="s">
        <v>18</v>
      </c>
      <c r="O24" s="15">
        <v>3</v>
      </c>
      <c r="P24" s="15">
        <v>2</v>
      </c>
      <c r="Q24" s="15">
        <v>1</v>
      </c>
      <c r="R24" s="10">
        <v>1</v>
      </c>
      <c r="S24" s="15">
        <v>1</v>
      </c>
      <c r="T24" s="15">
        <v>1</v>
      </c>
      <c r="U24" s="15">
        <v>2</v>
      </c>
      <c r="V24" s="15"/>
      <c r="W24" s="15"/>
      <c r="X24" s="14"/>
      <c r="Y24" s="28">
        <f t="shared" si="0"/>
        <v>1.5714285714285714</v>
      </c>
      <c r="Z24" s="29">
        <f t="shared" si="1"/>
        <v>1.3333333333333333</v>
      </c>
    </row>
    <row r="25" spans="1:26" ht="15.75" x14ac:dyDescent="0.25">
      <c r="A25" s="8" t="s">
        <v>19</v>
      </c>
      <c r="B25" s="10">
        <v>1</v>
      </c>
      <c r="C25" s="15">
        <v>1</v>
      </c>
      <c r="D25" s="15">
        <v>1</v>
      </c>
      <c r="E25" s="15">
        <v>1</v>
      </c>
      <c r="F25" s="15">
        <v>1</v>
      </c>
      <c r="G25" s="15">
        <v>1</v>
      </c>
      <c r="H25" s="15">
        <v>1</v>
      </c>
      <c r="I25" s="15"/>
      <c r="J25" s="15"/>
      <c r="K25" s="15"/>
      <c r="L25" s="28">
        <f t="shared" si="2"/>
        <v>1</v>
      </c>
      <c r="M25" s="29">
        <f t="shared" si="3"/>
        <v>1</v>
      </c>
      <c r="N25" s="8" t="s">
        <v>19</v>
      </c>
      <c r="O25" s="15">
        <v>3</v>
      </c>
      <c r="P25" s="15">
        <v>2</v>
      </c>
      <c r="Q25" s="15">
        <v>1</v>
      </c>
      <c r="R25" s="10">
        <v>2</v>
      </c>
      <c r="S25" s="15">
        <v>2</v>
      </c>
      <c r="T25" s="15">
        <v>2</v>
      </c>
      <c r="U25" s="15">
        <v>2</v>
      </c>
      <c r="V25" s="15"/>
      <c r="W25" s="15"/>
      <c r="X25" s="14"/>
      <c r="Y25" s="28">
        <f t="shared" si="0"/>
        <v>2</v>
      </c>
      <c r="Z25" s="29">
        <f t="shared" si="1"/>
        <v>1.8333333333333333</v>
      </c>
    </row>
    <row r="26" spans="1:26" ht="15.75" x14ac:dyDescent="0.25">
      <c r="A26" s="8" t="s">
        <v>20</v>
      </c>
      <c r="B26" s="10">
        <v>2</v>
      </c>
      <c r="C26" s="15">
        <v>1</v>
      </c>
      <c r="D26" s="15">
        <v>1</v>
      </c>
      <c r="E26" s="15">
        <v>1</v>
      </c>
      <c r="F26" s="15">
        <v>1</v>
      </c>
      <c r="G26" s="15">
        <v>1</v>
      </c>
      <c r="H26" s="15">
        <v>1</v>
      </c>
      <c r="I26" s="15"/>
      <c r="J26" s="15"/>
      <c r="K26" s="15"/>
      <c r="L26" s="28">
        <f t="shared" si="2"/>
        <v>1.1428571428571428</v>
      </c>
      <c r="M26" s="29">
        <f t="shared" si="3"/>
        <v>1</v>
      </c>
      <c r="N26" s="8" t="s">
        <v>20</v>
      </c>
      <c r="O26" s="15">
        <v>1</v>
      </c>
      <c r="P26" s="15">
        <v>1</v>
      </c>
      <c r="Q26" s="15">
        <v>1</v>
      </c>
      <c r="R26" s="10">
        <v>2</v>
      </c>
      <c r="S26" s="15">
        <v>1</v>
      </c>
      <c r="T26" s="15">
        <v>2</v>
      </c>
      <c r="U26" s="15">
        <v>1</v>
      </c>
      <c r="V26" s="15"/>
      <c r="W26" s="15"/>
      <c r="X26" s="14"/>
      <c r="Y26" s="28">
        <f t="shared" si="0"/>
        <v>1.2857142857142858</v>
      </c>
      <c r="Z26" s="29">
        <f t="shared" si="1"/>
        <v>1.3333333333333333</v>
      </c>
    </row>
    <row r="27" spans="1:26" ht="15.75" x14ac:dyDescent="0.25">
      <c r="A27" s="8" t="s">
        <v>21</v>
      </c>
      <c r="B27" s="10">
        <v>4</v>
      </c>
      <c r="C27" s="15">
        <v>1</v>
      </c>
      <c r="D27" s="15">
        <v>1</v>
      </c>
      <c r="E27" s="15">
        <v>1</v>
      </c>
      <c r="F27" s="15">
        <v>1</v>
      </c>
      <c r="G27" s="15">
        <v>1</v>
      </c>
      <c r="H27" s="15">
        <v>1</v>
      </c>
      <c r="I27" s="15"/>
      <c r="J27" s="15"/>
      <c r="K27" s="15"/>
      <c r="L27" s="28">
        <f t="shared" si="2"/>
        <v>1.4285714285714286</v>
      </c>
      <c r="M27" s="29">
        <f t="shared" si="3"/>
        <v>1</v>
      </c>
      <c r="N27" s="8" t="s">
        <v>21</v>
      </c>
      <c r="O27" s="15">
        <v>2</v>
      </c>
      <c r="P27" s="15">
        <v>2</v>
      </c>
      <c r="Q27" s="15">
        <v>2</v>
      </c>
      <c r="R27" s="10">
        <v>2</v>
      </c>
      <c r="S27" s="15">
        <v>2</v>
      </c>
      <c r="T27" s="15">
        <v>1</v>
      </c>
      <c r="U27" s="15">
        <v>1</v>
      </c>
      <c r="V27" s="15"/>
      <c r="W27" s="15"/>
      <c r="X27" s="14"/>
      <c r="Y27" s="28">
        <f t="shared" si="0"/>
        <v>1.7142857142857142</v>
      </c>
      <c r="Z27" s="29">
        <f t="shared" si="1"/>
        <v>1.6666666666666667</v>
      </c>
    </row>
    <row r="28" spans="1:26" ht="15.75" x14ac:dyDescent="0.25">
      <c r="A28" s="9" t="s">
        <v>22</v>
      </c>
      <c r="B28" s="11">
        <v>2</v>
      </c>
      <c r="C28" s="16">
        <v>1</v>
      </c>
      <c r="D28" s="16">
        <v>1</v>
      </c>
      <c r="E28" s="16">
        <v>1</v>
      </c>
      <c r="F28" s="16">
        <v>1</v>
      </c>
      <c r="G28" s="16">
        <v>1</v>
      </c>
      <c r="H28" s="16">
        <v>1</v>
      </c>
      <c r="I28" s="16"/>
      <c r="J28" s="16"/>
      <c r="K28" s="16"/>
      <c r="L28" s="28">
        <f t="shared" si="2"/>
        <v>1.1428571428571428</v>
      </c>
      <c r="M28" s="29">
        <f t="shared" si="3"/>
        <v>1</v>
      </c>
      <c r="N28" s="9" t="s">
        <v>22</v>
      </c>
      <c r="O28" s="16">
        <v>3</v>
      </c>
      <c r="P28" s="16">
        <v>1</v>
      </c>
      <c r="Q28" s="16">
        <v>4</v>
      </c>
      <c r="R28" s="11">
        <v>1</v>
      </c>
      <c r="S28" s="16">
        <v>3</v>
      </c>
      <c r="T28" s="16">
        <v>1</v>
      </c>
      <c r="U28" s="16">
        <v>2</v>
      </c>
      <c r="V28" s="16"/>
      <c r="W28" s="16"/>
      <c r="X28" s="7"/>
      <c r="Y28" s="28">
        <f t="shared" si="0"/>
        <v>2.1428571428571428</v>
      </c>
      <c r="Z28" s="29">
        <f t="shared" si="1"/>
        <v>2</v>
      </c>
    </row>
    <row r="29" spans="1:26" ht="16.5" thickBot="1" x14ac:dyDescent="0.3">
      <c r="A29" s="13" t="s">
        <v>39</v>
      </c>
      <c r="B29" s="38">
        <f>SUM(B11:B28)</f>
        <v>32</v>
      </c>
      <c r="C29" s="39">
        <f t="shared" ref="C29:K29" si="4">SUM(C11:C28)</f>
        <v>23</v>
      </c>
      <c r="D29" s="39">
        <f t="shared" si="4"/>
        <v>21</v>
      </c>
      <c r="E29" s="39">
        <f t="shared" si="4"/>
        <v>23</v>
      </c>
      <c r="F29" s="39">
        <f t="shared" si="4"/>
        <v>20</v>
      </c>
      <c r="G29" s="39">
        <f t="shared" si="4"/>
        <v>22</v>
      </c>
      <c r="H29" s="39">
        <f t="shared" si="4"/>
        <v>21</v>
      </c>
      <c r="I29" s="38">
        <f t="shared" si="4"/>
        <v>0</v>
      </c>
      <c r="J29" s="38">
        <f t="shared" si="4"/>
        <v>0</v>
      </c>
      <c r="K29" s="42">
        <f t="shared" si="4"/>
        <v>0</v>
      </c>
      <c r="L29" s="23"/>
      <c r="M29" s="23"/>
      <c r="N29" s="13" t="s">
        <v>39</v>
      </c>
      <c r="O29" s="38">
        <f t="shared" ref="O29:X29" si="5">SUM(O11:O28)</f>
        <v>44</v>
      </c>
      <c r="P29" s="39">
        <f t="shared" si="5"/>
        <v>30</v>
      </c>
      <c r="Q29" s="40">
        <f t="shared" si="5"/>
        <v>38</v>
      </c>
      <c r="R29" s="39">
        <f t="shared" si="5"/>
        <v>35</v>
      </c>
      <c r="S29" s="39">
        <f t="shared" si="5"/>
        <v>32</v>
      </c>
      <c r="T29" s="40">
        <f t="shared" si="5"/>
        <v>36</v>
      </c>
      <c r="U29" s="39">
        <f t="shared" si="5"/>
        <v>34</v>
      </c>
      <c r="V29" s="38">
        <f t="shared" si="5"/>
        <v>0</v>
      </c>
      <c r="W29" s="38">
        <f t="shared" si="5"/>
        <v>0</v>
      </c>
      <c r="X29" s="42">
        <f t="shared" si="5"/>
        <v>0</v>
      </c>
      <c r="Y29" s="23"/>
      <c r="Z29" s="23"/>
    </row>
    <row r="30" spans="1:26" ht="16.5" thickTop="1" x14ac:dyDescent="0.25">
      <c r="A30" s="2"/>
      <c r="N30" s="2"/>
    </row>
    <row r="31" spans="1:26" ht="15.75" x14ac:dyDescent="0.25">
      <c r="A31" s="2"/>
      <c r="N31" s="2"/>
    </row>
  </sheetData>
  <pageMargins left="3.937007874015748E-2" right="3.937007874015748E-2" top="0.94488188976377963" bottom="0.74803149606299213" header="0.31496062992125984" footer="0.31496062992125984"/>
  <pageSetup paperSize="9" orientation="landscape" horizontalDpi="4294967293" verticalDpi="4294967292" r:id="rId1"/>
  <headerFooter>
    <oddHeader>&amp;C&amp;"-,Fett"&amp;14Trainingsauswertung SEM Lahti 2016
Seniorenkader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31"/>
  <sheetViews>
    <sheetView view="pageLayout" topLeftCell="A12" zoomScaleNormal="100" workbookViewId="0">
      <selection activeCell="B29" sqref="B29:X30"/>
    </sheetView>
  </sheetViews>
  <sheetFormatPr baseColWidth="10" defaultColWidth="11.42578125" defaultRowHeight="15" x14ac:dyDescent="0.25"/>
  <cols>
    <col min="1" max="1" width="7.42578125" customWidth="1"/>
    <col min="2" max="11" width="5.42578125" customWidth="1"/>
    <col min="12" max="13" width="3.85546875" customWidth="1"/>
    <col min="14" max="14" width="7.42578125" customWidth="1"/>
    <col min="15" max="24" width="5.42578125" customWidth="1"/>
    <col min="25" max="26" width="3.85546875" customWidth="1"/>
  </cols>
  <sheetData>
    <row r="3" spans="1:26" ht="18.75" x14ac:dyDescent="0.3">
      <c r="K3" s="3" t="s">
        <v>0</v>
      </c>
      <c r="L3" s="3"/>
      <c r="M3" s="3"/>
      <c r="Y3" s="3"/>
      <c r="Z3" s="3"/>
    </row>
    <row r="4" spans="1:26" ht="23.25" x14ac:dyDescent="0.35">
      <c r="K4" s="17" t="s">
        <v>35</v>
      </c>
    </row>
    <row r="5" spans="1:26" ht="18.75" x14ac:dyDescent="0.3">
      <c r="K5" s="3"/>
    </row>
    <row r="7" spans="1:26" ht="15.75" x14ac:dyDescent="0.25">
      <c r="A7" s="2" t="s">
        <v>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 t="s">
        <v>48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 t="s">
        <v>48</v>
      </c>
    </row>
    <row r="9" spans="1:26" ht="15.75" x14ac:dyDescent="0.25">
      <c r="A9" s="6" t="s">
        <v>3</v>
      </c>
      <c r="B9" s="4" t="s">
        <v>23</v>
      </c>
      <c r="C9" s="4" t="s">
        <v>24</v>
      </c>
      <c r="D9" s="4" t="s">
        <v>25</v>
      </c>
      <c r="E9" s="4" t="s">
        <v>26</v>
      </c>
      <c r="F9" s="4" t="s">
        <v>27</v>
      </c>
      <c r="G9" s="4" t="s">
        <v>28</v>
      </c>
      <c r="H9" s="4" t="s">
        <v>29</v>
      </c>
      <c r="I9" s="4" t="s">
        <v>30</v>
      </c>
      <c r="J9" s="4" t="s">
        <v>31</v>
      </c>
      <c r="K9" s="4" t="s">
        <v>32</v>
      </c>
      <c r="L9" s="4" t="s">
        <v>48</v>
      </c>
      <c r="M9" s="27" t="s">
        <v>49</v>
      </c>
      <c r="N9" s="6" t="s">
        <v>4</v>
      </c>
      <c r="O9" s="4" t="s">
        <v>23</v>
      </c>
      <c r="P9" s="4" t="s">
        <v>24</v>
      </c>
      <c r="Q9" s="4" t="s">
        <v>25</v>
      </c>
      <c r="R9" s="4" t="s">
        <v>26</v>
      </c>
      <c r="S9" s="4" t="s">
        <v>27</v>
      </c>
      <c r="T9" s="4" t="s">
        <v>28</v>
      </c>
      <c r="U9" s="4" t="s">
        <v>29</v>
      </c>
      <c r="V9" s="4" t="s">
        <v>30</v>
      </c>
      <c r="W9" s="4" t="s">
        <v>31</v>
      </c>
      <c r="X9" s="4" t="s">
        <v>32</v>
      </c>
      <c r="Y9" s="4" t="s">
        <v>48</v>
      </c>
      <c r="Z9" s="27" t="s">
        <v>49</v>
      </c>
    </row>
    <row r="11" spans="1:26" ht="15.75" x14ac:dyDescent="0.25">
      <c r="A11" s="8" t="s">
        <v>5</v>
      </c>
      <c r="B11" s="10">
        <v>2</v>
      </c>
      <c r="C11" s="15">
        <v>1</v>
      </c>
      <c r="D11" s="15">
        <v>1</v>
      </c>
      <c r="E11" s="15">
        <v>1</v>
      </c>
      <c r="F11" s="15">
        <v>3</v>
      </c>
      <c r="G11" s="15">
        <v>1</v>
      </c>
      <c r="H11" s="15">
        <v>1</v>
      </c>
      <c r="I11" s="15"/>
      <c r="J11" s="15"/>
      <c r="K11" s="15"/>
      <c r="L11" s="28">
        <f>(B11+C11+D11+E11+F11+G11+H11+I11+J11+K11)/7</f>
        <v>1.4285714285714286</v>
      </c>
      <c r="M11" s="29">
        <f>(C11+D11+E11+F11+G11+H11+I11+J11+K11)/6</f>
        <v>1.3333333333333333</v>
      </c>
      <c r="N11" s="8" t="s">
        <v>5</v>
      </c>
      <c r="O11" s="15">
        <v>2</v>
      </c>
      <c r="P11" s="15">
        <v>1</v>
      </c>
      <c r="Q11" s="15">
        <v>1</v>
      </c>
      <c r="R11" s="10">
        <v>1</v>
      </c>
      <c r="S11" s="15">
        <v>2</v>
      </c>
      <c r="T11" s="15">
        <v>2</v>
      </c>
      <c r="U11" s="15">
        <v>2</v>
      </c>
      <c r="V11" s="15"/>
      <c r="W11" s="15"/>
      <c r="X11" s="14"/>
      <c r="Y11" s="28">
        <f t="shared" ref="Y11:Y28" si="0">(O11+P11+Q11+R11+S11+T11+U11+V11+W11+X11)/7</f>
        <v>1.5714285714285714</v>
      </c>
      <c r="Z11" s="29">
        <f t="shared" ref="Z11:Z28" si="1">(P11+Q11+R11+S11+T11+U11+V11+W11+X11)/6</f>
        <v>1.5</v>
      </c>
    </row>
    <row r="12" spans="1:26" ht="15.75" x14ac:dyDescent="0.25">
      <c r="A12" s="8" t="s">
        <v>6</v>
      </c>
      <c r="B12" s="10">
        <v>2</v>
      </c>
      <c r="C12" s="15">
        <v>1</v>
      </c>
      <c r="D12" s="15">
        <v>1</v>
      </c>
      <c r="E12" s="15">
        <v>1</v>
      </c>
      <c r="F12" s="15">
        <v>1</v>
      </c>
      <c r="G12" s="15">
        <v>1</v>
      </c>
      <c r="H12" s="15">
        <v>1</v>
      </c>
      <c r="I12" s="15"/>
      <c r="J12" s="15"/>
      <c r="K12" s="15"/>
      <c r="L12" s="28">
        <f t="shared" ref="L12:L28" si="2">(B12+C12+D12+E12+F12+G12+H12+I12+J12+K12)/7</f>
        <v>1.1428571428571428</v>
      </c>
      <c r="M12" s="29">
        <f t="shared" ref="M12:M28" si="3">(C12+D12+E12+F12+G12+H12+I12+J12+K12)/6</f>
        <v>1</v>
      </c>
      <c r="N12" s="8" t="s">
        <v>6</v>
      </c>
      <c r="O12" s="15">
        <v>1</v>
      </c>
      <c r="P12" s="15">
        <v>1</v>
      </c>
      <c r="Q12" s="15">
        <v>1</v>
      </c>
      <c r="R12" s="10">
        <v>1</v>
      </c>
      <c r="S12" s="15">
        <v>1</v>
      </c>
      <c r="T12" s="15">
        <v>1</v>
      </c>
      <c r="U12" s="15">
        <v>1</v>
      </c>
      <c r="V12" s="15"/>
      <c r="W12" s="15"/>
      <c r="X12" s="14"/>
      <c r="Y12" s="28">
        <f t="shared" si="0"/>
        <v>1</v>
      </c>
      <c r="Z12" s="29">
        <f t="shared" si="1"/>
        <v>1</v>
      </c>
    </row>
    <row r="13" spans="1:26" ht="15.75" x14ac:dyDescent="0.25">
      <c r="A13" s="8" t="s">
        <v>7</v>
      </c>
      <c r="B13" s="10">
        <v>2</v>
      </c>
      <c r="C13" s="15">
        <v>1</v>
      </c>
      <c r="D13" s="15">
        <v>2</v>
      </c>
      <c r="E13" s="15">
        <v>1</v>
      </c>
      <c r="F13" s="15">
        <v>1</v>
      </c>
      <c r="G13" s="15">
        <v>2</v>
      </c>
      <c r="H13" s="15">
        <v>2</v>
      </c>
      <c r="I13" s="15"/>
      <c r="J13" s="15"/>
      <c r="K13" s="15"/>
      <c r="L13" s="28">
        <f t="shared" si="2"/>
        <v>1.5714285714285714</v>
      </c>
      <c r="M13" s="29">
        <f t="shared" si="3"/>
        <v>1.5</v>
      </c>
      <c r="N13" s="8" t="s">
        <v>7</v>
      </c>
      <c r="O13" s="15">
        <v>2</v>
      </c>
      <c r="P13" s="15">
        <v>2</v>
      </c>
      <c r="Q13" s="15">
        <v>2</v>
      </c>
      <c r="R13" s="10">
        <v>2</v>
      </c>
      <c r="S13" s="15">
        <v>6</v>
      </c>
      <c r="T13" s="15">
        <v>2</v>
      </c>
      <c r="U13" s="15">
        <v>2</v>
      </c>
      <c r="V13" s="15"/>
      <c r="W13" s="15"/>
      <c r="X13" s="14"/>
      <c r="Y13" s="28">
        <f t="shared" si="0"/>
        <v>2.5714285714285716</v>
      </c>
      <c r="Z13" s="29">
        <f t="shared" si="1"/>
        <v>2.6666666666666665</v>
      </c>
    </row>
    <row r="14" spans="1:26" ht="15.75" x14ac:dyDescent="0.25">
      <c r="A14" s="8" t="s">
        <v>8</v>
      </c>
      <c r="B14" s="10">
        <v>3</v>
      </c>
      <c r="C14" s="15">
        <v>3</v>
      </c>
      <c r="D14" s="15">
        <v>2</v>
      </c>
      <c r="E14" s="15">
        <v>1</v>
      </c>
      <c r="F14" s="15">
        <v>1</v>
      </c>
      <c r="G14" s="15">
        <v>1</v>
      </c>
      <c r="H14" s="15">
        <v>1</v>
      </c>
      <c r="I14" s="15"/>
      <c r="J14" s="15"/>
      <c r="K14" s="15"/>
      <c r="L14" s="28">
        <f t="shared" si="2"/>
        <v>1.7142857142857142</v>
      </c>
      <c r="M14" s="29">
        <f t="shared" si="3"/>
        <v>1.5</v>
      </c>
      <c r="N14" s="8" t="s">
        <v>8</v>
      </c>
      <c r="O14" s="15">
        <v>3</v>
      </c>
      <c r="P14" s="15">
        <v>2</v>
      </c>
      <c r="Q14" s="15">
        <v>4</v>
      </c>
      <c r="R14" s="10">
        <v>3</v>
      </c>
      <c r="S14" s="15">
        <v>3</v>
      </c>
      <c r="T14" s="15">
        <v>3</v>
      </c>
      <c r="U14" s="15">
        <v>3</v>
      </c>
      <c r="V14" s="15"/>
      <c r="W14" s="15"/>
      <c r="X14" s="14"/>
      <c r="Y14" s="28">
        <f t="shared" si="0"/>
        <v>3</v>
      </c>
      <c r="Z14" s="29">
        <f t="shared" si="1"/>
        <v>3</v>
      </c>
    </row>
    <row r="15" spans="1:26" ht="15.75" x14ac:dyDescent="0.25">
      <c r="A15" s="8" t="s">
        <v>9</v>
      </c>
      <c r="B15" s="10">
        <v>1</v>
      </c>
      <c r="C15" s="15">
        <v>2</v>
      </c>
      <c r="D15" s="15">
        <v>1</v>
      </c>
      <c r="E15" s="15">
        <v>1</v>
      </c>
      <c r="F15" s="15">
        <v>1</v>
      </c>
      <c r="G15" s="15">
        <v>2</v>
      </c>
      <c r="H15" s="15">
        <v>1</v>
      </c>
      <c r="I15" s="15"/>
      <c r="J15" s="15"/>
      <c r="K15" s="15"/>
      <c r="L15" s="28">
        <f t="shared" si="2"/>
        <v>1.2857142857142858</v>
      </c>
      <c r="M15" s="29">
        <f t="shared" si="3"/>
        <v>1.3333333333333333</v>
      </c>
      <c r="N15" s="8" t="s">
        <v>9</v>
      </c>
      <c r="O15" s="15">
        <v>1</v>
      </c>
      <c r="P15" s="15">
        <v>2</v>
      </c>
      <c r="Q15" s="15">
        <v>2</v>
      </c>
      <c r="R15" s="10">
        <v>1</v>
      </c>
      <c r="S15" s="15">
        <v>3</v>
      </c>
      <c r="T15" s="15">
        <v>2</v>
      </c>
      <c r="U15" s="15">
        <v>2</v>
      </c>
      <c r="V15" s="15"/>
      <c r="W15" s="15"/>
      <c r="X15" s="14"/>
      <c r="Y15" s="28">
        <f t="shared" si="0"/>
        <v>1.8571428571428572</v>
      </c>
      <c r="Z15" s="29">
        <f t="shared" si="1"/>
        <v>2</v>
      </c>
    </row>
    <row r="16" spans="1:26" ht="15.75" x14ac:dyDescent="0.25">
      <c r="A16" s="8" t="s">
        <v>10</v>
      </c>
      <c r="B16" s="10">
        <v>1</v>
      </c>
      <c r="C16" s="15">
        <v>2</v>
      </c>
      <c r="D16" s="15">
        <v>2</v>
      </c>
      <c r="E16" s="15">
        <v>1</v>
      </c>
      <c r="F16" s="15">
        <v>1</v>
      </c>
      <c r="G16" s="15">
        <v>1</v>
      </c>
      <c r="H16" s="15">
        <v>2</v>
      </c>
      <c r="I16" s="15"/>
      <c r="J16" s="15"/>
      <c r="K16" s="15"/>
      <c r="L16" s="28">
        <f t="shared" si="2"/>
        <v>1.4285714285714286</v>
      </c>
      <c r="M16" s="29">
        <f t="shared" si="3"/>
        <v>1.5</v>
      </c>
      <c r="N16" s="8" t="s">
        <v>10</v>
      </c>
      <c r="O16" s="15">
        <v>3</v>
      </c>
      <c r="P16" s="15">
        <v>2</v>
      </c>
      <c r="Q16" s="15">
        <v>3</v>
      </c>
      <c r="R16" s="10">
        <v>2</v>
      </c>
      <c r="S16" s="15">
        <v>2</v>
      </c>
      <c r="T16" s="15">
        <v>3</v>
      </c>
      <c r="U16" s="15">
        <v>2</v>
      </c>
      <c r="V16" s="15"/>
      <c r="W16" s="15"/>
      <c r="X16" s="14"/>
      <c r="Y16" s="28">
        <f t="shared" si="0"/>
        <v>2.4285714285714284</v>
      </c>
      <c r="Z16" s="29">
        <f t="shared" si="1"/>
        <v>2.3333333333333335</v>
      </c>
    </row>
    <row r="17" spans="1:26" ht="15.75" x14ac:dyDescent="0.25">
      <c r="A17" s="8" t="s">
        <v>11</v>
      </c>
      <c r="B17" s="10">
        <v>2</v>
      </c>
      <c r="C17" s="15">
        <v>2</v>
      </c>
      <c r="D17" s="15">
        <v>1</v>
      </c>
      <c r="E17" s="15">
        <v>1</v>
      </c>
      <c r="F17" s="15">
        <v>1</v>
      </c>
      <c r="G17" s="15">
        <v>1</v>
      </c>
      <c r="H17" s="15">
        <v>1</v>
      </c>
      <c r="I17" s="15"/>
      <c r="J17" s="15"/>
      <c r="K17" s="15"/>
      <c r="L17" s="28">
        <f t="shared" si="2"/>
        <v>1.2857142857142858</v>
      </c>
      <c r="M17" s="29">
        <f t="shared" si="3"/>
        <v>1.1666666666666667</v>
      </c>
      <c r="N17" s="8" t="s">
        <v>11</v>
      </c>
      <c r="O17" s="15">
        <v>2</v>
      </c>
      <c r="P17" s="15">
        <v>1</v>
      </c>
      <c r="Q17" s="15">
        <v>1</v>
      </c>
      <c r="R17" s="10">
        <v>6</v>
      </c>
      <c r="S17" s="15">
        <v>2</v>
      </c>
      <c r="T17" s="15">
        <v>2</v>
      </c>
      <c r="U17" s="15">
        <v>2</v>
      </c>
      <c r="V17" s="15"/>
      <c r="W17" s="15"/>
      <c r="X17" s="14"/>
      <c r="Y17" s="28">
        <f t="shared" si="0"/>
        <v>2.2857142857142856</v>
      </c>
      <c r="Z17" s="29">
        <f t="shared" si="1"/>
        <v>2.3333333333333335</v>
      </c>
    </row>
    <row r="18" spans="1:26" ht="15.75" x14ac:dyDescent="0.25">
      <c r="A18" s="8" t="s">
        <v>12</v>
      </c>
      <c r="B18" s="10">
        <v>1</v>
      </c>
      <c r="C18" s="15">
        <v>1</v>
      </c>
      <c r="D18" s="15">
        <v>1</v>
      </c>
      <c r="E18" s="15">
        <v>1</v>
      </c>
      <c r="F18" s="15">
        <v>1</v>
      </c>
      <c r="G18" s="15">
        <v>2</v>
      </c>
      <c r="H18" s="15">
        <v>1</v>
      </c>
      <c r="I18" s="15"/>
      <c r="J18" s="15"/>
      <c r="K18" s="15"/>
      <c r="L18" s="28">
        <f t="shared" si="2"/>
        <v>1.1428571428571428</v>
      </c>
      <c r="M18" s="29">
        <f t="shared" si="3"/>
        <v>1.1666666666666667</v>
      </c>
      <c r="N18" s="8" t="s">
        <v>12</v>
      </c>
      <c r="O18" s="15">
        <v>3</v>
      </c>
      <c r="P18" s="15">
        <v>3</v>
      </c>
      <c r="Q18" s="15">
        <v>2</v>
      </c>
      <c r="R18" s="10">
        <v>4</v>
      </c>
      <c r="S18" s="15">
        <v>2</v>
      </c>
      <c r="T18" s="15">
        <v>2</v>
      </c>
      <c r="U18" s="15">
        <v>3</v>
      </c>
      <c r="V18" s="15"/>
      <c r="W18" s="15"/>
      <c r="X18" s="14"/>
      <c r="Y18" s="28">
        <f t="shared" si="0"/>
        <v>2.7142857142857144</v>
      </c>
      <c r="Z18" s="29">
        <f t="shared" si="1"/>
        <v>2.6666666666666665</v>
      </c>
    </row>
    <row r="19" spans="1:26" ht="15.75" x14ac:dyDescent="0.25">
      <c r="A19" s="8" t="s">
        <v>13</v>
      </c>
      <c r="B19" s="10">
        <v>2</v>
      </c>
      <c r="C19" s="15">
        <v>1</v>
      </c>
      <c r="D19" s="15">
        <v>4</v>
      </c>
      <c r="E19" s="15">
        <v>3</v>
      </c>
      <c r="F19" s="15">
        <v>2</v>
      </c>
      <c r="G19" s="15">
        <v>2</v>
      </c>
      <c r="H19" s="15">
        <v>6</v>
      </c>
      <c r="I19" s="15"/>
      <c r="J19" s="15"/>
      <c r="K19" s="15"/>
      <c r="L19" s="28">
        <f t="shared" si="2"/>
        <v>2.8571428571428572</v>
      </c>
      <c r="M19" s="29">
        <f t="shared" si="3"/>
        <v>3</v>
      </c>
      <c r="N19" s="8" t="s">
        <v>13</v>
      </c>
      <c r="O19" s="15">
        <v>6</v>
      </c>
      <c r="P19" s="15">
        <v>1</v>
      </c>
      <c r="Q19" s="15">
        <v>3</v>
      </c>
      <c r="R19" s="10">
        <v>1</v>
      </c>
      <c r="S19" s="15">
        <v>2</v>
      </c>
      <c r="T19" s="15">
        <v>2</v>
      </c>
      <c r="U19" s="15">
        <v>2</v>
      </c>
      <c r="V19" s="15"/>
      <c r="W19" s="15"/>
      <c r="X19" s="14"/>
      <c r="Y19" s="28">
        <f t="shared" si="0"/>
        <v>2.4285714285714284</v>
      </c>
      <c r="Z19" s="29">
        <f t="shared" si="1"/>
        <v>1.8333333333333333</v>
      </c>
    </row>
    <row r="20" spans="1:26" ht="15.75" x14ac:dyDescent="0.25">
      <c r="A20" s="8" t="s">
        <v>14</v>
      </c>
      <c r="B20" s="10">
        <v>1</v>
      </c>
      <c r="C20" s="15">
        <v>1</v>
      </c>
      <c r="D20" s="15">
        <v>1</v>
      </c>
      <c r="E20" s="15">
        <v>1</v>
      </c>
      <c r="F20" s="15">
        <v>1</v>
      </c>
      <c r="G20" s="15">
        <v>1</v>
      </c>
      <c r="H20" s="15">
        <v>1</v>
      </c>
      <c r="I20" s="15"/>
      <c r="J20" s="15"/>
      <c r="K20" s="15"/>
      <c r="L20" s="28">
        <f t="shared" si="2"/>
        <v>1</v>
      </c>
      <c r="M20" s="29">
        <f t="shared" si="3"/>
        <v>1</v>
      </c>
      <c r="N20" s="8" t="s">
        <v>14</v>
      </c>
      <c r="O20" s="15">
        <v>1</v>
      </c>
      <c r="P20" s="15">
        <v>1</v>
      </c>
      <c r="Q20" s="15">
        <v>1</v>
      </c>
      <c r="R20" s="10">
        <v>3</v>
      </c>
      <c r="S20" s="15">
        <v>1</v>
      </c>
      <c r="T20" s="15">
        <v>1</v>
      </c>
      <c r="U20" s="15">
        <v>1</v>
      </c>
      <c r="V20" s="15"/>
      <c r="W20" s="15"/>
      <c r="X20" s="14"/>
      <c r="Y20" s="28">
        <f t="shared" si="0"/>
        <v>1.2857142857142858</v>
      </c>
      <c r="Z20" s="29">
        <f t="shared" si="1"/>
        <v>1.3333333333333333</v>
      </c>
    </row>
    <row r="21" spans="1:26" ht="15.75" x14ac:dyDescent="0.25">
      <c r="A21" s="8" t="s">
        <v>15</v>
      </c>
      <c r="B21" s="10">
        <v>2</v>
      </c>
      <c r="C21" s="15">
        <v>2</v>
      </c>
      <c r="D21" s="15">
        <v>1</v>
      </c>
      <c r="E21" s="15">
        <v>1</v>
      </c>
      <c r="F21" s="15">
        <v>1</v>
      </c>
      <c r="G21" s="15">
        <v>1</v>
      </c>
      <c r="H21" s="15">
        <v>2</v>
      </c>
      <c r="I21" s="15"/>
      <c r="J21" s="15"/>
      <c r="K21" s="15"/>
      <c r="L21" s="28">
        <f t="shared" si="2"/>
        <v>1.4285714285714286</v>
      </c>
      <c r="M21" s="29">
        <f t="shared" si="3"/>
        <v>1.3333333333333333</v>
      </c>
      <c r="N21" s="8" t="s">
        <v>15</v>
      </c>
      <c r="O21" s="15">
        <v>6</v>
      </c>
      <c r="P21" s="15">
        <v>3</v>
      </c>
      <c r="Q21" s="15">
        <v>3</v>
      </c>
      <c r="R21" s="10">
        <v>1</v>
      </c>
      <c r="S21" s="15">
        <v>3</v>
      </c>
      <c r="T21" s="15">
        <v>3</v>
      </c>
      <c r="U21" s="15">
        <v>3</v>
      </c>
      <c r="V21" s="15"/>
      <c r="W21" s="15"/>
      <c r="X21" s="14"/>
      <c r="Y21" s="28">
        <f t="shared" si="0"/>
        <v>3.1428571428571428</v>
      </c>
      <c r="Z21" s="29">
        <f t="shared" si="1"/>
        <v>2.6666666666666665</v>
      </c>
    </row>
    <row r="22" spans="1:26" ht="15.75" x14ac:dyDescent="0.25">
      <c r="A22" s="8" t="s">
        <v>16</v>
      </c>
      <c r="B22" s="10">
        <v>1</v>
      </c>
      <c r="C22" s="15">
        <v>7</v>
      </c>
      <c r="D22" s="15">
        <v>2</v>
      </c>
      <c r="E22" s="15">
        <v>2</v>
      </c>
      <c r="F22" s="15">
        <v>1</v>
      </c>
      <c r="G22" s="15">
        <v>2</v>
      </c>
      <c r="H22" s="15">
        <v>1</v>
      </c>
      <c r="I22" s="15"/>
      <c r="J22" s="15"/>
      <c r="K22" s="15"/>
      <c r="L22" s="28">
        <f t="shared" si="2"/>
        <v>2.2857142857142856</v>
      </c>
      <c r="M22" s="29">
        <f t="shared" si="3"/>
        <v>2.5</v>
      </c>
      <c r="N22" s="8" t="s">
        <v>16</v>
      </c>
      <c r="O22" s="15">
        <v>1</v>
      </c>
      <c r="P22" s="15">
        <v>3</v>
      </c>
      <c r="Q22" s="15">
        <v>2</v>
      </c>
      <c r="R22" s="10">
        <v>2</v>
      </c>
      <c r="S22" s="15">
        <v>2</v>
      </c>
      <c r="T22" s="15">
        <v>3</v>
      </c>
      <c r="U22" s="15">
        <v>1</v>
      </c>
      <c r="V22" s="15"/>
      <c r="W22" s="15"/>
      <c r="X22" s="14"/>
      <c r="Y22" s="28">
        <f t="shared" si="0"/>
        <v>2</v>
      </c>
      <c r="Z22" s="29">
        <f t="shared" si="1"/>
        <v>2.1666666666666665</v>
      </c>
    </row>
    <row r="23" spans="1:26" ht="15.75" x14ac:dyDescent="0.25">
      <c r="A23" s="8" t="s">
        <v>17</v>
      </c>
      <c r="B23" s="10">
        <v>1</v>
      </c>
      <c r="C23" s="15">
        <v>2</v>
      </c>
      <c r="D23" s="15">
        <v>2</v>
      </c>
      <c r="E23" s="15">
        <v>2</v>
      </c>
      <c r="F23" s="15">
        <v>2</v>
      </c>
      <c r="G23" s="15">
        <v>1</v>
      </c>
      <c r="H23" s="15">
        <v>1</v>
      </c>
      <c r="I23" s="15"/>
      <c r="J23" s="15"/>
      <c r="K23" s="15"/>
      <c r="L23" s="28">
        <f t="shared" si="2"/>
        <v>1.5714285714285714</v>
      </c>
      <c r="M23" s="29">
        <f t="shared" si="3"/>
        <v>1.6666666666666667</v>
      </c>
      <c r="N23" s="8" t="s">
        <v>17</v>
      </c>
      <c r="O23" s="15">
        <v>1</v>
      </c>
      <c r="P23" s="15">
        <v>2</v>
      </c>
      <c r="Q23" s="15">
        <v>1</v>
      </c>
      <c r="R23" s="10">
        <v>1</v>
      </c>
      <c r="S23" s="15">
        <v>4</v>
      </c>
      <c r="T23" s="15">
        <v>2</v>
      </c>
      <c r="U23" s="15">
        <v>2</v>
      </c>
      <c r="V23" s="15"/>
      <c r="W23" s="15"/>
      <c r="X23" s="14"/>
      <c r="Y23" s="28">
        <f t="shared" si="0"/>
        <v>1.8571428571428572</v>
      </c>
      <c r="Z23" s="29">
        <f t="shared" si="1"/>
        <v>2</v>
      </c>
    </row>
    <row r="24" spans="1:26" ht="15.75" x14ac:dyDescent="0.25">
      <c r="A24" s="8" t="s">
        <v>18</v>
      </c>
      <c r="B24" s="10">
        <v>2</v>
      </c>
      <c r="C24" s="15">
        <v>1</v>
      </c>
      <c r="D24" s="15">
        <v>1</v>
      </c>
      <c r="E24" s="15">
        <v>1</v>
      </c>
      <c r="F24" s="15">
        <v>1</v>
      </c>
      <c r="G24" s="15">
        <v>1</v>
      </c>
      <c r="H24" s="15">
        <v>1</v>
      </c>
      <c r="I24" s="15"/>
      <c r="J24" s="15"/>
      <c r="K24" s="15"/>
      <c r="L24" s="28">
        <f t="shared" si="2"/>
        <v>1.1428571428571428</v>
      </c>
      <c r="M24" s="29">
        <f t="shared" si="3"/>
        <v>1</v>
      </c>
      <c r="N24" s="8" t="s">
        <v>18</v>
      </c>
      <c r="O24" s="15">
        <v>2</v>
      </c>
      <c r="P24" s="15">
        <v>1</v>
      </c>
      <c r="Q24" s="15">
        <v>1</v>
      </c>
      <c r="R24" s="10">
        <v>3</v>
      </c>
      <c r="S24" s="15">
        <v>2</v>
      </c>
      <c r="T24" s="15">
        <v>2</v>
      </c>
      <c r="U24" s="15">
        <v>3</v>
      </c>
      <c r="V24" s="15"/>
      <c r="W24" s="15"/>
      <c r="X24" s="14"/>
      <c r="Y24" s="28">
        <f t="shared" si="0"/>
        <v>2</v>
      </c>
      <c r="Z24" s="29">
        <f t="shared" si="1"/>
        <v>2</v>
      </c>
    </row>
    <row r="25" spans="1:26" ht="15.75" x14ac:dyDescent="0.25">
      <c r="A25" s="8" t="s">
        <v>19</v>
      </c>
      <c r="B25" s="10">
        <v>1</v>
      </c>
      <c r="C25" s="15">
        <v>2</v>
      </c>
      <c r="D25" s="15">
        <v>1</v>
      </c>
      <c r="E25" s="15">
        <v>2</v>
      </c>
      <c r="F25" s="15">
        <v>1</v>
      </c>
      <c r="G25" s="15">
        <v>2</v>
      </c>
      <c r="H25" s="15">
        <v>2</v>
      </c>
      <c r="I25" s="15"/>
      <c r="J25" s="15"/>
      <c r="K25" s="15"/>
      <c r="L25" s="28">
        <f t="shared" si="2"/>
        <v>1.5714285714285714</v>
      </c>
      <c r="M25" s="29">
        <f t="shared" si="3"/>
        <v>1.6666666666666667</v>
      </c>
      <c r="N25" s="8" t="s">
        <v>19</v>
      </c>
      <c r="O25" s="15">
        <v>4</v>
      </c>
      <c r="P25" s="15">
        <v>2</v>
      </c>
      <c r="Q25" s="15">
        <v>3</v>
      </c>
      <c r="R25" s="10">
        <v>1</v>
      </c>
      <c r="S25" s="15">
        <v>2</v>
      </c>
      <c r="T25" s="15">
        <v>2</v>
      </c>
      <c r="U25" s="15">
        <v>2</v>
      </c>
      <c r="V25" s="15"/>
      <c r="W25" s="15"/>
      <c r="X25" s="14"/>
      <c r="Y25" s="28">
        <f t="shared" si="0"/>
        <v>2.2857142857142856</v>
      </c>
      <c r="Z25" s="29">
        <f t="shared" si="1"/>
        <v>2</v>
      </c>
    </row>
    <row r="26" spans="1:26" ht="15.75" x14ac:dyDescent="0.25">
      <c r="A26" s="8" t="s">
        <v>20</v>
      </c>
      <c r="B26" s="10">
        <v>2</v>
      </c>
      <c r="C26" s="15">
        <v>2</v>
      </c>
      <c r="D26" s="15">
        <v>1</v>
      </c>
      <c r="E26" s="15">
        <v>1</v>
      </c>
      <c r="F26" s="15">
        <v>1</v>
      </c>
      <c r="G26" s="15">
        <v>1</v>
      </c>
      <c r="H26" s="15">
        <v>1</v>
      </c>
      <c r="I26" s="15"/>
      <c r="J26" s="15"/>
      <c r="K26" s="15"/>
      <c r="L26" s="28">
        <f t="shared" si="2"/>
        <v>1.2857142857142858</v>
      </c>
      <c r="M26" s="29">
        <f t="shared" si="3"/>
        <v>1.1666666666666667</v>
      </c>
      <c r="N26" s="8" t="s">
        <v>20</v>
      </c>
      <c r="O26" s="15">
        <v>2</v>
      </c>
      <c r="P26" s="15">
        <v>1</v>
      </c>
      <c r="Q26" s="15">
        <v>2</v>
      </c>
      <c r="R26" s="10">
        <v>2</v>
      </c>
      <c r="S26" s="15">
        <v>2</v>
      </c>
      <c r="T26" s="15">
        <v>2</v>
      </c>
      <c r="U26" s="15">
        <v>2</v>
      </c>
      <c r="V26" s="15"/>
      <c r="W26" s="15"/>
      <c r="X26" s="14"/>
      <c r="Y26" s="28">
        <f t="shared" si="0"/>
        <v>1.8571428571428572</v>
      </c>
      <c r="Z26" s="29">
        <f t="shared" si="1"/>
        <v>1.8333333333333333</v>
      </c>
    </row>
    <row r="27" spans="1:26" ht="15.75" x14ac:dyDescent="0.25">
      <c r="A27" s="8" t="s">
        <v>21</v>
      </c>
      <c r="B27" s="10">
        <v>1</v>
      </c>
      <c r="C27" s="15">
        <v>1</v>
      </c>
      <c r="D27" s="15">
        <v>1</v>
      </c>
      <c r="E27" s="15">
        <v>1</v>
      </c>
      <c r="F27" s="15">
        <v>1</v>
      </c>
      <c r="G27" s="15">
        <v>1</v>
      </c>
      <c r="H27" s="15">
        <v>1</v>
      </c>
      <c r="I27" s="15"/>
      <c r="J27" s="15"/>
      <c r="K27" s="15"/>
      <c r="L27" s="28">
        <f t="shared" si="2"/>
        <v>1</v>
      </c>
      <c r="M27" s="29">
        <f t="shared" si="3"/>
        <v>1</v>
      </c>
      <c r="N27" s="8" t="s">
        <v>21</v>
      </c>
      <c r="O27" s="15">
        <v>2</v>
      </c>
      <c r="P27" s="15">
        <v>2</v>
      </c>
      <c r="Q27" s="15">
        <v>2</v>
      </c>
      <c r="R27" s="10">
        <v>2</v>
      </c>
      <c r="S27" s="15">
        <v>2</v>
      </c>
      <c r="T27" s="15">
        <v>1</v>
      </c>
      <c r="U27" s="15">
        <v>1</v>
      </c>
      <c r="V27" s="15"/>
      <c r="W27" s="15"/>
      <c r="X27" s="14"/>
      <c r="Y27" s="28">
        <f t="shared" si="0"/>
        <v>1.7142857142857142</v>
      </c>
      <c r="Z27" s="29">
        <f t="shared" si="1"/>
        <v>1.6666666666666667</v>
      </c>
    </row>
    <row r="28" spans="1:26" ht="15.75" x14ac:dyDescent="0.25">
      <c r="A28" s="9" t="s">
        <v>22</v>
      </c>
      <c r="B28" s="11">
        <v>1</v>
      </c>
      <c r="C28" s="16">
        <v>1</v>
      </c>
      <c r="D28" s="16">
        <v>1</v>
      </c>
      <c r="E28" s="16">
        <v>2</v>
      </c>
      <c r="F28" s="16">
        <v>1</v>
      </c>
      <c r="G28" s="16">
        <v>1</v>
      </c>
      <c r="H28" s="16">
        <v>1</v>
      </c>
      <c r="I28" s="16"/>
      <c r="J28" s="16"/>
      <c r="K28" s="16"/>
      <c r="L28" s="28">
        <f t="shared" si="2"/>
        <v>1.1428571428571428</v>
      </c>
      <c r="M28" s="29">
        <f t="shared" si="3"/>
        <v>1.1666666666666667</v>
      </c>
      <c r="N28" s="9" t="s">
        <v>22</v>
      </c>
      <c r="O28" s="16">
        <v>1</v>
      </c>
      <c r="P28" s="16">
        <v>4</v>
      </c>
      <c r="Q28" s="16">
        <v>1</v>
      </c>
      <c r="R28" s="11">
        <v>1</v>
      </c>
      <c r="S28" s="16">
        <v>1</v>
      </c>
      <c r="T28" s="16">
        <v>1</v>
      </c>
      <c r="U28" s="16">
        <v>1</v>
      </c>
      <c r="V28" s="16"/>
      <c r="W28" s="16"/>
      <c r="X28" s="7"/>
      <c r="Y28" s="28">
        <f t="shared" si="0"/>
        <v>1.4285714285714286</v>
      </c>
      <c r="Z28" s="29">
        <f t="shared" si="1"/>
        <v>1.5</v>
      </c>
    </row>
    <row r="29" spans="1:26" ht="16.5" thickBot="1" x14ac:dyDescent="0.3">
      <c r="A29" s="13" t="s">
        <v>39</v>
      </c>
      <c r="B29" s="40">
        <f>SUM(B11:B28)</f>
        <v>28</v>
      </c>
      <c r="C29" s="38">
        <f t="shared" ref="C29:K29" si="4">SUM(C11:C28)</f>
        <v>33</v>
      </c>
      <c r="D29" s="40">
        <f t="shared" si="4"/>
        <v>26</v>
      </c>
      <c r="E29" s="39">
        <f t="shared" si="4"/>
        <v>24</v>
      </c>
      <c r="F29" s="39">
        <f t="shared" si="4"/>
        <v>22</v>
      </c>
      <c r="G29" s="39">
        <f t="shared" si="4"/>
        <v>24</v>
      </c>
      <c r="H29" s="40">
        <f t="shared" si="4"/>
        <v>27</v>
      </c>
      <c r="I29" s="38">
        <f t="shared" si="4"/>
        <v>0</v>
      </c>
      <c r="J29" s="38">
        <f t="shared" si="4"/>
        <v>0</v>
      </c>
      <c r="K29" s="42">
        <f t="shared" si="4"/>
        <v>0</v>
      </c>
      <c r="L29" s="23"/>
      <c r="M29" s="23"/>
      <c r="N29" s="13" t="s">
        <v>39</v>
      </c>
      <c r="O29" s="43">
        <f t="shared" ref="O29:X29" si="5">SUM(O11:O28)</f>
        <v>43</v>
      </c>
      <c r="P29" s="39">
        <f t="shared" si="5"/>
        <v>34</v>
      </c>
      <c r="Q29" s="39">
        <f t="shared" si="5"/>
        <v>35</v>
      </c>
      <c r="R29" s="40">
        <f t="shared" si="5"/>
        <v>37</v>
      </c>
      <c r="S29" s="43">
        <f t="shared" si="5"/>
        <v>42</v>
      </c>
      <c r="T29" s="40">
        <f t="shared" si="5"/>
        <v>36</v>
      </c>
      <c r="U29" s="39">
        <f t="shared" si="5"/>
        <v>35</v>
      </c>
      <c r="V29" s="43">
        <f t="shared" si="5"/>
        <v>0</v>
      </c>
      <c r="W29" s="43">
        <f t="shared" si="5"/>
        <v>0</v>
      </c>
      <c r="X29" s="44">
        <f t="shared" si="5"/>
        <v>0</v>
      </c>
      <c r="Y29" s="23"/>
      <c r="Z29" s="23"/>
    </row>
    <row r="30" spans="1:26" ht="16.5" thickTop="1" x14ac:dyDescent="0.25">
      <c r="A30" s="2"/>
      <c r="N30" s="2"/>
    </row>
    <row r="31" spans="1:26" ht="15.75" x14ac:dyDescent="0.25">
      <c r="A31" s="2"/>
      <c r="N31" s="2"/>
    </row>
  </sheetData>
  <pageMargins left="3.937007874015748E-2" right="3.937007874015748E-2" top="0.94488188976377963" bottom="0.74803149606299213" header="0.31496062992125984" footer="0.31496062992125984"/>
  <pageSetup paperSize="9" orientation="landscape" horizontalDpi="4294967293" verticalDpi="4294967292" r:id="rId1"/>
  <headerFooter>
    <oddHeader>&amp;C&amp;"-,Fett"&amp;14Trainingsauswertung SEM Lahti 2016
Seniorenkader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31"/>
  <sheetViews>
    <sheetView view="pageLayout" topLeftCell="A15" zoomScaleNormal="100" workbookViewId="0">
      <selection activeCell="B29" sqref="B29:U30"/>
    </sheetView>
  </sheetViews>
  <sheetFormatPr baseColWidth="10" defaultColWidth="11.42578125" defaultRowHeight="15" x14ac:dyDescent="0.25"/>
  <cols>
    <col min="1" max="1" width="7.42578125" customWidth="1"/>
    <col min="2" max="11" width="5.42578125" customWidth="1"/>
    <col min="12" max="13" width="3.85546875" customWidth="1"/>
    <col min="14" max="14" width="7.42578125" customWidth="1"/>
    <col min="15" max="24" width="5.42578125" customWidth="1"/>
    <col min="25" max="26" width="3.85546875" customWidth="1"/>
  </cols>
  <sheetData>
    <row r="3" spans="1:26" ht="18.75" x14ac:dyDescent="0.3">
      <c r="K3" s="3" t="s">
        <v>0</v>
      </c>
      <c r="L3" s="3"/>
      <c r="M3" s="3"/>
      <c r="Y3" s="3"/>
      <c r="Z3" s="3"/>
    </row>
    <row r="4" spans="1:26" ht="23.25" x14ac:dyDescent="0.35">
      <c r="K4" s="17" t="s">
        <v>36</v>
      </c>
    </row>
    <row r="5" spans="1:26" ht="18.75" x14ac:dyDescent="0.3">
      <c r="K5" s="3"/>
    </row>
    <row r="7" spans="1:26" ht="15.75" x14ac:dyDescent="0.25">
      <c r="A7" s="2" t="s">
        <v>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 t="s">
        <v>48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 t="s">
        <v>48</v>
      </c>
    </row>
    <row r="9" spans="1:26" ht="15.75" x14ac:dyDescent="0.25">
      <c r="A9" s="6" t="s">
        <v>3</v>
      </c>
      <c r="B9" s="4" t="s">
        <v>23</v>
      </c>
      <c r="C9" s="4" t="s">
        <v>24</v>
      </c>
      <c r="D9" s="4" t="s">
        <v>25</v>
      </c>
      <c r="E9" s="4" t="s">
        <v>26</v>
      </c>
      <c r="F9" s="4" t="s">
        <v>27</v>
      </c>
      <c r="G9" s="4" t="s">
        <v>28</v>
      </c>
      <c r="H9" s="4" t="s">
        <v>29</v>
      </c>
      <c r="I9" s="4" t="s">
        <v>30</v>
      </c>
      <c r="J9" s="4" t="s">
        <v>31</v>
      </c>
      <c r="K9" s="4" t="s">
        <v>32</v>
      </c>
      <c r="L9" s="4" t="s">
        <v>48</v>
      </c>
      <c r="M9" s="27" t="s">
        <v>49</v>
      </c>
      <c r="N9" s="6" t="s">
        <v>4</v>
      </c>
      <c r="O9" s="4" t="s">
        <v>23</v>
      </c>
      <c r="P9" s="4" t="s">
        <v>24</v>
      </c>
      <c r="Q9" s="4" t="s">
        <v>25</v>
      </c>
      <c r="R9" s="4" t="s">
        <v>26</v>
      </c>
      <c r="S9" s="4" t="s">
        <v>27</v>
      </c>
      <c r="T9" s="4" t="s">
        <v>28</v>
      </c>
      <c r="U9" s="4" t="s">
        <v>29</v>
      </c>
      <c r="V9" s="4" t="s">
        <v>30</v>
      </c>
      <c r="W9" s="4" t="s">
        <v>31</v>
      </c>
      <c r="X9" s="4" t="s">
        <v>32</v>
      </c>
      <c r="Y9" s="4" t="s">
        <v>48</v>
      </c>
      <c r="Z9" s="27" t="s">
        <v>49</v>
      </c>
    </row>
    <row r="11" spans="1:26" ht="15.75" x14ac:dyDescent="0.25">
      <c r="A11" s="8" t="s">
        <v>5</v>
      </c>
      <c r="B11" s="10">
        <v>1</v>
      </c>
      <c r="C11" s="15">
        <v>1</v>
      </c>
      <c r="D11" s="15">
        <v>1</v>
      </c>
      <c r="E11" s="15">
        <v>1</v>
      </c>
      <c r="F11" s="15">
        <v>1</v>
      </c>
      <c r="G11" s="15">
        <v>2</v>
      </c>
      <c r="H11" s="15">
        <v>1</v>
      </c>
      <c r="I11" s="15"/>
      <c r="J11" s="15"/>
      <c r="K11" s="15"/>
      <c r="L11" s="28">
        <f>(B11+C11+D11+E11+F11+G11+H11+I11+J11+K11)/7</f>
        <v>1.1428571428571428</v>
      </c>
      <c r="M11" s="29">
        <f>(C11+D11+E11+F11+G11+H11+I11+J11+K11)/6</f>
        <v>1.1666666666666667</v>
      </c>
      <c r="N11" s="8" t="s">
        <v>5</v>
      </c>
      <c r="O11" s="15">
        <v>2</v>
      </c>
      <c r="P11" s="15">
        <v>3</v>
      </c>
      <c r="Q11" s="15">
        <v>2</v>
      </c>
      <c r="R11" s="10">
        <v>2</v>
      </c>
      <c r="S11" s="15">
        <v>2</v>
      </c>
      <c r="T11" s="15">
        <v>2</v>
      </c>
      <c r="U11" s="15">
        <v>2</v>
      </c>
      <c r="V11" s="15"/>
      <c r="W11" s="15"/>
      <c r="X11" s="14"/>
      <c r="Y11" s="28">
        <f t="shared" ref="Y11:Y28" si="0">(O11+P11+Q11+R11+S11+T11+U11+V11+W11+X11)/7</f>
        <v>2.1428571428571428</v>
      </c>
      <c r="Z11" s="29">
        <f t="shared" ref="Z11:Z28" si="1">(P11+Q11+R11+S11+T11+U11+V11+W11+X11)/6</f>
        <v>2.1666666666666665</v>
      </c>
    </row>
    <row r="12" spans="1:26" ht="15.75" x14ac:dyDescent="0.25">
      <c r="A12" s="8" t="s">
        <v>6</v>
      </c>
      <c r="B12" s="10">
        <v>2</v>
      </c>
      <c r="C12" s="15">
        <v>1</v>
      </c>
      <c r="D12" s="15">
        <v>1</v>
      </c>
      <c r="E12" s="15">
        <v>1</v>
      </c>
      <c r="F12" s="15">
        <v>1</v>
      </c>
      <c r="G12" s="15">
        <v>1</v>
      </c>
      <c r="H12" s="15">
        <v>1</v>
      </c>
      <c r="I12" s="15"/>
      <c r="J12" s="15"/>
      <c r="K12" s="15"/>
      <c r="L12" s="28">
        <f t="shared" ref="L12:L28" si="2">(B12+C12+D12+E12+F12+G12+H12+I12+J12+K12)/7</f>
        <v>1.1428571428571428</v>
      </c>
      <c r="M12" s="29">
        <f t="shared" ref="M12:M28" si="3">(C12+D12+E12+F12+G12+H12+I12+J12+K12)/6</f>
        <v>1</v>
      </c>
      <c r="N12" s="8" t="s">
        <v>6</v>
      </c>
      <c r="O12" s="15">
        <v>1</v>
      </c>
      <c r="P12" s="15">
        <v>1</v>
      </c>
      <c r="Q12" s="15">
        <v>1</v>
      </c>
      <c r="R12" s="10">
        <v>1</v>
      </c>
      <c r="S12" s="15">
        <v>1</v>
      </c>
      <c r="T12" s="15">
        <v>1</v>
      </c>
      <c r="U12" s="15">
        <v>1</v>
      </c>
      <c r="V12" s="15"/>
      <c r="W12" s="15"/>
      <c r="X12" s="14"/>
      <c r="Y12" s="28">
        <f t="shared" si="0"/>
        <v>1</v>
      </c>
      <c r="Z12" s="29">
        <f t="shared" si="1"/>
        <v>1</v>
      </c>
    </row>
    <row r="13" spans="1:26" ht="15.75" x14ac:dyDescent="0.25">
      <c r="A13" s="8" t="s">
        <v>7</v>
      </c>
      <c r="B13" s="10">
        <v>1</v>
      </c>
      <c r="C13" s="15">
        <v>1</v>
      </c>
      <c r="D13" s="15">
        <v>2</v>
      </c>
      <c r="E13" s="15">
        <v>2</v>
      </c>
      <c r="F13" s="15">
        <v>1</v>
      </c>
      <c r="G13" s="15">
        <v>1</v>
      </c>
      <c r="H13" s="15">
        <v>2</v>
      </c>
      <c r="I13" s="15"/>
      <c r="J13" s="15"/>
      <c r="K13" s="15"/>
      <c r="L13" s="28">
        <f t="shared" si="2"/>
        <v>1.4285714285714286</v>
      </c>
      <c r="M13" s="29">
        <f t="shared" si="3"/>
        <v>1.5</v>
      </c>
      <c r="N13" s="8" t="s">
        <v>7</v>
      </c>
      <c r="O13" s="15">
        <v>2</v>
      </c>
      <c r="P13" s="15">
        <v>4</v>
      </c>
      <c r="Q13" s="15">
        <v>3</v>
      </c>
      <c r="R13" s="10">
        <v>3</v>
      </c>
      <c r="S13" s="15">
        <v>2</v>
      </c>
      <c r="T13" s="15">
        <v>3</v>
      </c>
      <c r="U13" s="15">
        <v>2</v>
      </c>
      <c r="V13" s="15"/>
      <c r="W13" s="15"/>
      <c r="X13" s="14"/>
      <c r="Y13" s="28">
        <f t="shared" si="0"/>
        <v>2.7142857142857144</v>
      </c>
      <c r="Z13" s="29">
        <f t="shared" si="1"/>
        <v>2.8333333333333335</v>
      </c>
    </row>
    <row r="14" spans="1:26" ht="15.75" x14ac:dyDescent="0.25">
      <c r="A14" s="8" t="s">
        <v>8</v>
      </c>
      <c r="B14" s="10">
        <v>1</v>
      </c>
      <c r="C14" s="15">
        <v>1</v>
      </c>
      <c r="D14" s="15">
        <v>3</v>
      </c>
      <c r="E14" s="15">
        <v>2</v>
      </c>
      <c r="F14" s="15">
        <v>1</v>
      </c>
      <c r="G14" s="15">
        <v>3</v>
      </c>
      <c r="H14" s="15">
        <v>3</v>
      </c>
      <c r="I14" s="15"/>
      <c r="J14" s="15"/>
      <c r="K14" s="15"/>
      <c r="L14" s="28">
        <f t="shared" si="2"/>
        <v>2</v>
      </c>
      <c r="M14" s="29">
        <f t="shared" si="3"/>
        <v>2.1666666666666665</v>
      </c>
      <c r="N14" s="8" t="s">
        <v>8</v>
      </c>
      <c r="O14" s="15">
        <v>3</v>
      </c>
      <c r="P14" s="15">
        <v>2</v>
      </c>
      <c r="Q14" s="15">
        <v>2</v>
      </c>
      <c r="R14" s="10">
        <v>3</v>
      </c>
      <c r="S14" s="15">
        <v>3</v>
      </c>
      <c r="T14" s="15">
        <v>3</v>
      </c>
      <c r="U14" s="15">
        <v>2</v>
      </c>
      <c r="V14" s="15"/>
      <c r="W14" s="15"/>
      <c r="X14" s="14"/>
      <c r="Y14" s="28">
        <f t="shared" si="0"/>
        <v>2.5714285714285716</v>
      </c>
      <c r="Z14" s="29">
        <f t="shared" si="1"/>
        <v>2.5</v>
      </c>
    </row>
    <row r="15" spans="1:26" ht="15.75" x14ac:dyDescent="0.25">
      <c r="A15" s="8" t="s">
        <v>9</v>
      </c>
      <c r="B15" s="10">
        <v>4</v>
      </c>
      <c r="C15" s="15">
        <v>4</v>
      </c>
      <c r="D15" s="15">
        <v>1</v>
      </c>
      <c r="E15" s="15">
        <v>2</v>
      </c>
      <c r="F15" s="15">
        <v>4</v>
      </c>
      <c r="G15" s="15">
        <v>1</v>
      </c>
      <c r="H15" s="15">
        <v>1</v>
      </c>
      <c r="I15" s="15"/>
      <c r="J15" s="15"/>
      <c r="K15" s="15"/>
      <c r="L15" s="28">
        <f t="shared" si="2"/>
        <v>2.4285714285714284</v>
      </c>
      <c r="M15" s="29">
        <f t="shared" si="3"/>
        <v>2.1666666666666665</v>
      </c>
      <c r="N15" s="8" t="s">
        <v>9</v>
      </c>
      <c r="O15" s="15">
        <v>2</v>
      </c>
      <c r="P15" s="15">
        <v>2</v>
      </c>
      <c r="Q15" s="15">
        <v>1</v>
      </c>
      <c r="R15" s="10">
        <v>2</v>
      </c>
      <c r="S15" s="15">
        <v>5</v>
      </c>
      <c r="T15" s="15">
        <v>2</v>
      </c>
      <c r="U15" s="15">
        <v>4</v>
      </c>
      <c r="V15" s="15"/>
      <c r="W15" s="15"/>
      <c r="X15" s="14"/>
      <c r="Y15" s="28">
        <f t="shared" si="0"/>
        <v>2.5714285714285716</v>
      </c>
      <c r="Z15" s="29">
        <f t="shared" si="1"/>
        <v>2.6666666666666665</v>
      </c>
    </row>
    <row r="16" spans="1:26" ht="15.75" x14ac:dyDescent="0.25">
      <c r="A16" s="8" t="s">
        <v>10</v>
      </c>
      <c r="B16" s="10">
        <v>1</v>
      </c>
      <c r="C16" s="15">
        <v>2</v>
      </c>
      <c r="D16" s="15">
        <v>2</v>
      </c>
      <c r="E16" s="15">
        <v>1</v>
      </c>
      <c r="F16" s="15">
        <v>2</v>
      </c>
      <c r="G16" s="15">
        <v>2</v>
      </c>
      <c r="H16" s="15">
        <v>2</v>
      </c>
      <c r="I16" s="15"/>
      <c r="J16" s="15"/>
      <c r="K16" s="15"/>
      <c r="L16" s="28">
        <f t="shared" si="2"/>
        <v>1.7142857142857142</v>
      </c>
      <c r="M16" s="29">
        <f t="shared" si="3"/>
        <v>1.8333333333333333</v>
      </c>
      <c r="N16" s="8" t="s">
        <v>10</v>
      </c>
      <c r="O16" s="15">
        <v>2</v>
      </c>
      <c r="P16" s="15">
        <v>2</v>
      </c>
      <c r="Q16" s="15">
        <v>3</v>
      </c>
      <c r="R16" s="10">
        <v>2</v>
      </c>
      <c r="S16" s="15">
        <v>2</v>
      </c>
      <c r="T16" s="15">
        <v>2</v>
      </c>
      <c r="U16" s="15">
        <v>3</v>
      </c>
      <c r="V16" s="15"/>
      <c r="W16" s="15"/>
      <c r="X16" s="14"/>
      <c r="Y16" s="28">
        <f t="shared" si="0"/>
        <v>2.2857142857142856</v>
      </c>
      <c r="Z16" s="29">
        <f t="shared" si="1"/>
        <v>2.3333333333333335</v>
      </c>
    </row>
    <row r="17" spans="1:26" ht="15.75" x14ac:dyDescent="0.25">
      <c r="A17" s="8" t="s">
        <v>11</v>
      </c>
      <c r="B17" s="10">
        <v>1</v>
      </c>
      <c r="C17" s="15">
        <v>1</v>
      </c>
      <c r="D17" s="15">
        <v>1</v>
      </c>
      <c r="E17" s="15">
        <v>2</v>
      </c>
      <c r="F17" s="15">
        <v>2</v>
      </c>
      <c r="G17" s="15">
        <v>2</v>
      </c>
      <c r="H17" s="15">
        <v>2</v>
      </c>
      <c r="I17" s="15"/>
      <c r="J17" s="15"/>
      <c r="K17" s="15"/>
      <c r="L17" s="28">
        <f t="shared" si="2"/>
        <v>1.5714285714285714</v>
      </c>
      <c r="M17" s="29">
        <f t="shared" si="3"/>
        <v>1.6666666666666667</v>
      </c>
      <c r="N17" s="8" t="s">
        <v>11</v>
      </c>
      <c r="O17" s="15">
        <v>2</v>
      </c>
      <c r="P17" s="15">
        <v>3</v>
      </c>
      <c r="Q17" s="15">
        <v>2</v>
      </c>
      <c r="R17" s="10">
        <v>2</v>
      </c>
      <c r="S17" s="15">
        <v>2</v>
      </c>
      <c r="T17" s="15">
        <v>3</v>
      </c>
      <c r="U17" s="15">
        <v>3</v>
      </c>
      <c r="V17" s="15"/>
      <c r="W17" s="15"/>
      <c r="X17" s="14"/>
      <c r="Y17" s="28">
        <f t="shared" si="0"/>
        <v>2.4285714285714284</v>
      </c>
      <c r="Z17" s="29">
        <f t="shared" si="1"/>
        <v>2.5</v>
      </c>
    </row>
    <row r="18" spans="1:26" ht="15.75" x14ac:dyDescent="0.25">
      <c r="A18" s="8" t="s">
        <v>12</v>
      </c>
      <c r="B18" s="10">
        <v>1</v>
      </c>
      <c r="C18" s="15">
        <v>2</v>
      </c>
      <c r="D18" s="15">
        <v>1</v>
      </c>
      <c r="E18" s="15">
        <v>2</v>
      </c>
      <c r="F18" s="15">
        <v>1</v>
      </c>
      <c r="G18" s="15">
        <v>2</v>
      </c>
      <c r="H18" s="15">
        <v>2</v>
      </c>
      <c r="I18" s="15"/>
      <c r="J18" s="15"/>
      <c r="K18" s="15"/>
      <c r="L18" s="28">
        <f t="shared" si="2"/>
        <v>1.5714285714285714</v>
      </c>
      <c r="M18" s="29">
        <f t="shared" si="3"/>
        <v>1.6666666666666667</v>
      </c>
      <c r="N18" s="8" t="s">
        <v>12</v>
      </c>
      <c r="O18" s="15">
        <v>3</v>
      </c>
      <c r="P18" s="15">
        <v>3</v>
      </c>
      <c r="Q18" s="15">
        <v>2</v>
      </c>
      <c r="R18" s="10">
        <v>2</v>
      </c>
      <c r="S18" s="15">
        <v>2</v>
      </c>
      <c r="T18" s="15">
        <v>2</v>
      </c>
      <c r="U18" s="15">
        <v>2</v>
      </c>
      <c r="V18" s="15"/>
      <c r="W18" s="15"/>
      <c r="X18" s="14"/>
      <c r="Y18" s="28">
        <f t="shared" si="0"/>
        <v>2.2857142857142856</v>
      </c>
      <c r="Z18" s="29">
        <f t="shared" si="1"/>
        <v>2.1666666666666665</v>
      </c>
    </row>
    <row r="19" spans="1:26" ht="15.75" x14ac:dyDescent="0.25">
      <c r="A19" s="8" t="s">
        <v>13</v>
      </c>
      <c r="B19" s="10">
        <v>5</v>
      </c>
      <c r="C19" s="15">
        <v>2</v>
      </c>
      <c r="D19" s="15">
        <v>1</v>
      </c>
      <c r="E19" s="15">
        <v>3</v>
      </c>
      <c r="F19" s="15">
        <v>3</v>
      </c>
      <c r="G19" s="15">
        <v>1</v>
      </c>
      <c r="H19" s="15">
        <v>3</v>
      </c>
      <c r="I19" s="15"/>
      <c r="J19" s="15"/>
      <c r="K19" s="15"/>
      <c r="L19" s="28">
        <f t="shared" si="2"/>
        <v>2.5714285714285716</v>
      </c>
      <c r="M19" s="29">
        <f t="shared" si="3"/>
        <v>2.1666666666666665</v>
      </c>
      <c r="N19" s="8" t="s">
        <v>13</v>
      </c>
      <c r="O19" s="15">
        <v>3</v>
      </c>
      <c r="P19" s="15">
        <v>4</v>
      </c>
      <c r="Q19" s="15">
        <v>2</v>
      </c>
      <c r="R19" s="10">
        <v>2</v>
      </c>
      <c r="S19" s="15">
        <v>2</v>
      </c>
      <c r="T19" s="15">
        <v>1</v>
      </c>
      <c r="U19" s="15">
        <v>1</v>
      </c>
      <c r="V19" s="15"/>
      <c r="W19" s="15"/>
      <c r="X19" s="14"/>
      <c r="Y19" s="28">
        <f t="shared" si="0"/>
        <v>2.1428571428571428</v>
      </c>
      <c r="Z19" s="29">
        <f t="shared" si="1"/>
        <v>2</v>
      </c>
    </row>
    <row r="20" spans="1:26" ht="15.75" x14ac:dyDescent="0.25">
      <c r="A20" s="8" t="s">
        <v>14</v>
      </c>
      <c r="B20" s="10">
        <v>1</v>
      </c>
      <c r="C20" s="15">
        <v>1</v>
      </c>
      <c r="D20" s="15">
        <v>1</v>
      </c>
      <c r="E20" s="15">
        <v>1</v>
      </c>
      <c r="F20" s="15">
        <v>2</v>
      </c>
      <c r="G20" s="15">
        <v>1</v>
      </c>
      <c r="H20" s="15">
        <v>1</v>
      </c>
      <c r="I20" s="15"/>
      <c r="J20" s="15"/>
      <c r="K20" s="15"/>
      <c r="L20" s="28">
        <f t="shared" si="2"/>
        <v>1.1428571428571428</v>
      </c>
      <c r="M20" s="29">
        <f t="shared" si="3"/>
        <v>1.1666666666666667</v>
      </c>
      <c r="N20" s="8" t="s">
        <v>14</v>
      </c>
      <c r="O20" s="15">
        <v>1</v>
      </c>
      <c r="P20" s="15">
        <v>1</v>
      </c>
      <c r="Q20" s="15">
        <v>2</v>
      </c>
      <c r="R20" s="10">
        <v>1</v>
      </c>
      <c r="S20" s="15">
        <v>1</v>
      </c>
      <c r="T20" s="15">
        <v>2</v>
      </c>
      <c r="U20" s="15">
        <v>1</v>
      </c>
      <c r="V20" s="15"/>
      <c r="W20" s="15"/>
      <c r="X20" s="14"/>
      <c r="Y20" s="28">
        <f t="shared" si="0"/>
        <v>1.2857142857142858</v>
      </c>
      <c r="Z20" s="29">
        <f t="shared" si="1"/>
        <v>1.3333333333333333</v>
      </c>
    </row>
    <row r="21" spans="1:26" ht="15.75" x14ac:dyDescent="0.25">
      <c r="A21" s="8" t="s">
        <v>15</v>
      </c>
      <c r="B21" s="10">
        <v>2</v>
      </c>
      <c r="C21" s="15">
        <v>1</v>
      </c>
      <c r="D21" s="15">
        <v>1</v>
      </c>
      <c r="E21" s="15">
        <v>1</v>
      </c>
      <c r="F21" s="15">
        <v>1</v>
      </c>
      <c r="G21" s="15">
        <v>1</v>
      </c>
      <c r="H21" s="15">
        <v>2</v>
      </c>
      <c r="I21" s="15"/>
      <c r="J21" s="15"/>
      <c r="K21" s="15"/>
      <c r="L21" s="28">
        <f t="shared" si="2"/>
        <v>1.2857142857142858</v>
      </c>
      <c r="M21" s="29">
        <f t="shared" si="3"/>
        <v>1.1666666666666667</v>
      </c>
      <c r="N21" s="8" t="s">
        <v>15</v>
      </c>
      <c r="O21" s="15">
        <v>3</v>
      </c>
      <c r="P21" s="15">
        <v>3</v>
      </c>
      <c r="Q21" s="15">
        <v>1</v>
      </c>
      <c r="R21" s="10">
        <v>3</v>
      </c>
      <c r="S21" s="15">
        <v>1</v>
      </c>
      <c r="T21" s="15">
        <v>1</v>
      </c>
      <c r="U21" s="15">
        <v>1</v>
      </c>
      <c r="V21" s="15"/>
      <c r="W21" s="15"/>
      <c r="X21" s="14"/>
      <c r="Y21" s="28">
        <f t="shared" si="0"/>
        <v>1.8571428571428572</v>
      </c>
      <c r="Z21" s="29">
        <f t="shared" si="1"/>
        <v>1.6666666666666667</v>
      </c>
    </row>
    <row r="22" spans="1:26" ht="15.75" x14ac:dyDescent="0.25">
      <c r="A22" s="8" t="s">
        <v>16</v>
      </c>
      <c r="B22" s="10">
        <v>4</v>
      </c>
      <c r="C22" s="15">
        <v>1</v>
      </c>
      <c r="D22" s="15">
        <v>4</v>
      </c>
      <c r="E22" s="15">
        <v>1</v>
      </c>
      <c r="F22" s="15">
        <v>1</v>
      </c>
      <c r="G22" s="15">
        <v>2</v>
      </c>
      <c r="H22" s="15">
        <v>1</v>
      </c>
      <c r="I22" s="15"/>
      <c r="J22" s="15"/>
      <c r="K22" s="15"/>
      <c r="L22" s="28">
        <f t="shared" si="2"/>
        <v>2</v>
      </c>
      <c r="M22" s="29">
        <f t="shared" si="3"/>
        <v>1.6666666666666667</v>
      </c>
      <c r="N22" s="8" t="s">
        <v>16</v>
      </c>
      <c r="O22" s="15">
        <v>1</v>
      </c>
      <c r="P22" s="15">
        <v>1</v>
      </c>
      <c r="Q22" s="15">
        <v>1</v>
      </c>
      <c r="R22" s="10">
        <v>2</v>
      </c>
      <c r="S22" s="15">
        <v>3</v>
      </c>
      <c r="T22" s="15">
        <v>2</v>
      </c>
      <c r="U22" s="15">
        <v>2</v>
      </c>
      <c r="V22" s="15"/>
      <c r="W22" s="15"/>
      <c r="X22" s="14"/>
      <c r="Y22" s="28">
        <f t="shared" si="0"/>
        <v>1.7142857142857142</v>
      </c>
      <c r="Z22" s="29">
        <f t="shared" si="1"/>
        <v>1.8333333333333333</v>
      </c>
    </row>
    <row r="23" spans="1:26" ht="15.75" x14ac:dyDescent="0.25">
      <c r="A23" s="8" t="s">
        <v>17</v>
      </c>
      <c r="B23" s="10">
        <v>2</v>
      </c>
      <c r="C23" s="15">
        <v>1</v>
      </c>
      <c r="D23" s="15">
        <v>1</v>
      </c>
      <c r="E23" s="15">
        <v>1</v>
      </c>
      <c r="F23" s="15">
        <v>1</v>
      </c>
      <c r="G23" s="15">
        <v>2</v>
      </c>
      <c r="H23" s="15">
        <v>2</v>
      </c>
      <c r="I23" s="15"/>
      <c r="J23" s="15"/>
      <c r="K23" s="15"/>
      <c r="L23" s="28">
        <f t="shared" si="2"/>
        <v>1.4285714285714286</v>
      </c>
      <c r="M23" s="29">
        <f t="shared" si="3"/>
        <v>1.3333333333333333</v>
      </c>
      <c r="N23" s="8" t="s">
        <v>17</v>
      </c>
      <c r="O23" s="15">
        <v>1</v>
      </c>
      <c r="P23" s="15">
        <v>1</v>
      </c>
      <c r="Q23" s="15">
        <v>1</v>
      </c>
      <c r="R23" s="10">
        <v>1</v>
      </c>
      <c r="S23" s="15">
        <v>1</v>
      </c>
      <c r="T23" s="15">
        <v>2</v>
      </c>
      <c r="U23" s="15">
        <v>2</v>
      </c>
      <c r="V23" s="15"/>
      <c r="W23" s="15"/>
      <c r="X23" s="14"/>
      <c r="Y23" s="28">
        <f t="shared" si="0"/>
        <v>1.2857142857142858</v>
      </c>
      <c r="Z23" s="29">
        <f t="shared" si="1"/>
        <v>1.3333333333333333</v>
      </c>
    </row>
    <row r="24" spans="1:26" ht="15.75" x14ac:dyDescent="0.25">
      <c r="A24" s="8" t="s">
        <v>18</v>
      </c>
      <c r="B24" s="10">
        <v>1</v>
      </c>
      <c r="C24" s="15">
        <v>1</v>
      </c>
      <c r="D24" s="15">
        <v>1</v>
      </c>
      <c r="E24" s="15">
        <v>1</v>
      </c>
      <c r="F24" s="15">
        <v>2</v>
      </c>
      <c r="G24" s="15">
        <v>1</v>
      </c>
      <c r="H24" s="15">
        <v>1</v>
      </c>
      <c r="I24" s="15"/>
      <c r="J24" s="15"/>
      <c r="K24" s="15"/>
      <c r="L24" s="28">
        <f t="shared" si="2"/>
        <v>1.1428571428571428</v>
      </c>
      <c r="M24" s="29">
        <f t="shared" si="3"/>
        <v>1.1666666666666667</v>
      </c>
      <c r="N24" s="8" t="s">
        <v>18</v>
      </c>
      <c r="O24" s="15">
        <v>2</v>
      </c>
      <c r="P24" s="15">
        <v>1</v>
      </c>
      <c r="Q24" s="15">
        <v>1</v>
      </c>
      <c r="R24" s="10">
        <v>2</v>
      </c>
      <c r="S24" s="15">
        <v>2</v>
      </c>
      <c r="T24" s="15">
        <v>2</v>
      </c>
      <c r="U24" s="15">
        <v>3</v>
      </c>
      <c r="V24" s="15"/>
      <c r="W24" s="15"/>
      <c r="X24" s="14"/>
      <c r="Y24" s="28">
        <f t="shared" si="0"/>
        <v>1.8571428571428572</v>
      </c>
      <c r="Z24" s="29">
        <f t="shared" si="1"/>
        <v>1.8333333333333333</v>
      </c>
    </row>
    <row r="25" spans="1:26" ht="15.75" x14ac:dyDescent="0.25">
      <c r="A25" s="8" t="s">
        <v>19</v>
      </c>
      <c r="B25" s="10">
        <v>1</v>
      </c>
      <c r="C25" s="15">
        <v>1</v>
      </c>
      <c r="D25" s="15">
        <v>3</v>
      </c>
      <c r="E25" s="15">
        <v>1</v>
      </c>
      <c r="F25" s="15">
        <v>1</v>
      </c>
      <c r="G25" s="15">
        <v>2</v>
      </c>
      <c r="H25" s="15">
        <v>1</v>
      </c>
      <c r="I25" s="15"/>
      <c r="J25" s="15"/>
      <c r="K25" s="15"/>
      <c r="L25" s="28">
        <f t="shared" si="2"/>
        <v>1.4285714285714286</v>
      </c>
      <c r="M25" s="29">
        <f t="shared" si="3"/>
        <v>1.5</v>
      </c>
      <c r="N25" s="8" t="s">
        <v>19</v>
      </c>
      <c r="O25" s="15">
        <v>2</v>
      </c>
      <c r="P25" s="15">
        <v>2</v>
      </c>
      <c r="Q25" s="15">
        <v>1</v>
      </c>
      <c r="R25" s="10">
        <v>1</v>
      </c>
      <c r="S25" s="15">
        <v>3</v>
      </c>
      <c r="T25" s="15">
        <v>2</v>
      </c>
      <c r="U25" s="15">
        <v>3</v>
      </c>
      <c r="V25" s="15"/>
      <c r="W25" s="15"/>
      <c r="X25" s="14"/>
      <c r="Y25" s="28">
        <f t="shared" si="0"/>
        <v>2</v>
      </c>
      <c r="Z25" s="29">
        <f t="shared" si="1"/>
        <v>2</v>
      </c>
    </row>
    <row r="26" spans="1:26" ht="15.75" x14ac:dyDescent="0.25">
      <c r="A26" s="8" t="s">
        <v>20</v>
      </c>
      <c r="B26" s="10">
        <v>2</v>
      </c>
      <c r="C26" s="15">
        <v>1</v>
      </c>
      <c r="D26" s="15">
        <v>1</v>
      </c>
      <c r="E26" s="15">
        <v>1</v>
      </c>
      <c r="F26" s="15">
        <v>1</v>
      </c>
      <c r="G26" s="15">
        <v>1</v>
      </c>
      <c r="H26" s="15">
        <v>2</v>
      </c>
      <c r="I26" s="15"/>
      <c r="J26" s="15"/>
      <c r="K26" s="15"/>
      <c r="L26" s="28">
        <f t="shared" si="2"/>
        <v>1.2857142857142858</v>
      </c>
      <c r="M26" s="29">
        <f t="shared" si="3"/>
        <v>1.1666666666666667</v>
      </c>
      <c r="N26" s="8" t="s">
        <v>20</v>
      </c>
      <c r="O26" s="15">
        <v>2</v>
      </c>
      <c r="P26" s="15">
        <v>1</v>
      </c>
      <c r="Q26" s="15">
        <v>1</v>
      </c>
      <c r="R26" s="10">
        <v>2</v>
      </c>
      <c r="S26" s="15">
        <v>1</v>
      </c>
      <c r="T26" s="15">
        <v>2</v>
      </c>
      <c r="U26" s="15">
        <v>2</v>
      </c>
      <c r="V26" s="15"/>
      <c r="W26" s="15"/>
      <c r="X26" s="14"/>
      <c r="Y26" s="28">
        <f t="shared" si="0"/>
        <v>1.5714285714285714</v>
      </c>
      <c r="Z26" s="29">
        <f t="shared" si="1"/>
        <v>1.5</v>
      </c>
    </row>
    <row r="27" spans="1:26" ht="15.75" x14ac:dyDescent="0.25">
      <c r="A27" s="8" t="s">
        <v>21</v>
      </c>
      <c r="B27" s="10">
        <v>1</v>
      </c>
      <c r="C27" s="15">
        <v>1</v>
      </c>
      <c r="D27" s="15">
        <v>1</v>
      </c>
      <c r="E27" s="15">
        <v>1</v>
      </c>
      <c r="F27" s="15">
        <v>1</v>
      </c>
      <c r="G27" s="15">
        <v>2</v>
      </c>
      <c r="H27" s="15">
        <v>1</v>
      </c>
      <c r="I27" s="15"/>
      <c r="J27" s="15"/>
      <c r="K27" s="15"/>
      <c r="L27" s="28">
        <f t="shared" si="2"/>
        <v>1.1428571428571428</v>
      </c>
      <c r="M27" s="29">
        <f t="shared" si="3"/>
        <v>1.1666666666666667</v>
      </c>
      <c r="N27" s="8" t="s">
        <v>21</v>
      </c>
      <c r="O27" s="15">
        <v>2</v>
      </c>
      <c r="P27" s="15">
        <v>2</v>
      </c>
      <c r="Q27" s="15">
        <v>2</v>
      </c>
      <c r="R27" s="10">
        <v>2</v>
      </c>
      <c r="S27" s="15">
        <v>2</v>
      </c>
      <c r="T27" s="15">
        <v>2</v>
      </c>
      <c r="U27" s="15">
        <v>1</v>
      </c>
      <c r="V27" s="15"/>
      <c r="W27" s="15"/>
      <c r="X27" s="14"/>
      <c r="Y27" s="28">
        <f t="shared" si="0"/>
        <v>1.8571428571428572</v>
      </c>
      <c r="Z27" s="29">
        <f t="shared" si="1"/>
        <v>1.8333333333333333</v>
      </c>
    </row>
    <row r="28" spans="1:26" ht="15.75" x14ac:dyDescent="0.25">
      <c r="A28" s="9" t="s">
        <v>22</v>
      </c>
      <c r="B28" s="11">
        <v>1</v>
      </c>
      <c r="C28" s="16">
        <v>1</v>
      </c>
      <c r="D28" s="16">
        <v>1</v>
      </c>
      <c r="E28" s="16">
        <v>1</v>
      </c>
      <c r="F28" s="16">
        <v>2</v>
      </c>
      <c r="G28" s="16">
        <v>2</v>
      </c>
      <c r="H28" s="16">
        <v>2</v>
      </c>
      <c r="I28" s="16"/>
      <c r="J28" s="16"/>
      <c r="K28" s="16"/>
      <c r="L28" s="28">
        <f t="shared" si="2"/>
        <v>1.4285714285714286</v>
      </c>
      <c r="M28" s="29">
        <f t="shared" si="3"/>
        <v>1.5</v>
      </c>
      <c r="N28" s="9" t="s">
        <v>22</v>
      </c>
      <c r="O28" s="16">
        <v>1</v>
      </c>
      <c r="P28" s="16">
        <v>1</v>
      </c>
      <c r="Q28" s="16">
        <v>1</v>
      </c>
      <c r="R28" s="11">
        <v>2</v>
      </c>
      <c r="S28" s="16">
        <v>1</v>
      </c>
      <c r="T28" s="16">
        <v>2</v>
      </c>
      <c r="U28" s="16">
        <v>2</v>
      </c>
      <c r="V28" s="16"/>
      <c r="W28" s="16"/>
      <c r="X28" s="7"/>
      <c r="Y28" s="28">
        <f t="shared" si="0"/>
        <v>1.4285714285714286</v>
      </c>
      <c r="Z28" s="29">
        <f t="shared" si="1"/>
        <v>1.5</v>
      </c>
    </row>
    <row r="29" spans="1:26" ht="16.5" thickBot="1" x14ac:dyDescent="0.3">
      <c r="A29" s="13" t="s">
        <v>39</v>
      </c>
      <c r="B29" s="38">
        <f>SUM(B11:B28)</f>
        <v>32</v>
      </c>
      <c r="C29" s="39">
        <f t="shared" ref="C29:K29" si="4">SUM(C11:C28)</f>
        <v>24</v>
      </c>
      <c r="D29" s="40">
        <f t="shared" si="4"/>
        <v>27</v>
      </c>
      <c r="E29" s="40">
        <f t="shared" si="4"/>
        <v>25</v>
      </c>
      <c r="F29" s="40">
        <f t="shared" si="4"/>
        <v>28</v>
      </c>
      <c r="G29" s="40">
        <f t="shared" si="4"/>
        <v>29</v>
      </c>
      <c r="H29" s="38">
        <f t="shared" si="4"/>
        <v>30</v>
      </c>
      <c r="I29" s="38">
        <f t="shared" si="4"/>
        <v>0</v>
      </c>
      <c r="J29" s="38">
        <f t="shared" si="4"/>
        <v>0</v>
      </c>
      <c r="K29" s="42">
        <f t="shared" si="4"/>
        <v>0</v>
      </c>
      <c r="L29" s="23"/>
      <c r="M29" s="23"/>
      <c r="N29" s="13" t="s">
        <v>39</v>
      </c>
      <c r="O29" s="39">
        <f t="shared" ref="O29:X29" si="5">SUM(O11:O28)</f>
        <v>35</v>
      </c>
      <c r="P29" s="40">
        <f t="shared" si="5"/>
        <v>37</v>
      </c>
      <c r="Q29" s="45">
        <f t="shared" si="5"/>
        <v>29</v>
      </c>
      <c r="R29" s="39">
        <f t="shared" si="5"/>
        <v>35</v>
      </c>
      <c r="S29" s="40">
        <f t="shared" si="5"/>
        <v>36</v>
      </c>
      <c r="T29" s="40">
        <f t="shared" si="5"/>
        <v>36</v>
      </c>
      <c r="U29" s="40">
        <f t="shared" si="5"/>
        <v>37</v>
      </c>
      <c r="V29" s="38">
        <f t="shared" si="5"/>
        <v>0</v>
      </c>
      <c r="W29" s="38">
        <f t="shared" si="5"/>
        <v>0</v>
      </c>
      <c r="X29" s="42">
        <f t="shared" si="5"/>
        <v>0</v>
      </c>
      <c r="Y29" s="23"/>
      <c r="Z29" s="23"/>
    </row>
    <row r="30" spans="1:26" ht="16.5" thickTop="1" x14ac:dyDescent="0.25">
      <c r="A30" s="2"/>
      <c r="N30" s="2"/>
    </row>
    <row r="31" spans="1:26" ht="15.75" x14ac:dyDescent="0.25">
      <c r="A31" s="2"/>
      <c r="N31" s="2"/>
    </row>
  </sheetData>
  <pageMargins left="3.937007874015748E-2" right="3.937007874015748E-2" top="0.94488188976377963" bottom="0.74803149606299213" header="0.31496062992125984" footer="0.31496062992125984"/>
  <pageSetup paperSize="9" orientation="landscape" horizontalDpi="4294967293" verticalDpi="4294967292" r:id="rId1"/>
  <headerFooter>
    <oddHeader>&amp;C&amp;"-,Fett"&amp;14Trainingsauswertung SEM Lahti 2016
Seniorenkader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31"/>
  <sheetViews>
    <sheetView view="pageLayout" topLeftCell="A10" zoomScaleNormal="100" workbookViewId="0">
      <selection activeCell="B29" sqref="B29:U29"/>
    </sheetView>
  </sheetViews>
  <sheetFormatPr baseColWidth="10" defaultColWidth="11.42578125" defaultRowHeight="15" x14ac:dyDescent="0.25"/>
  <cols>
    <col min="1" max="1" width="7.42578125" customWidth="1"/>
    <col min="2" max="11" width="5.42578125" customWidth="1"/>
    <col min="12" max="13" width="3.85546875" customWidth="1"/>
    <col min="14" max="14" width="7.42578125" customWidth="1"/>
    <col min="15" max="24" width="5.42578125" customWidth="1"/>
    <col min="25" max="26" width="3.85546875" customWidth="1"/>
  </cols>
  <sheetData>
    <row r="3" spans="1:26" ht="18.75" x14ac:dyDescent="0.3">
      <c r="K3" s="3" t="s">
        <v>0</v>
      </c>
      <c r="L3" s="3"/>
      <c r="M3" s="3"/>
      <c r="Y3" s="3"/>
      <c r="Z3" s="3"/>
    </row>
    <row r="4" spans="1:26" ht="23.25" x14ac:dyDescent="0.35">
      <c r="K4" s="17" t="s">
        <v>37</v>
      </c>
    </row>
    <row r="5" spans="1:26" ht="18.75" x14ac:dyDescent="0.3">
      <c r="K5" s="3"/>
    </row>
    <row r="7" spans="1:26" ht="15.75" x14ac:dyDescent="0.25">
      <c r="A7" s="2" t="s">
        <v>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 t="s">
        <v>48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 t="s">
        <v>48</v>
      </c>
    </row>
    <row r="9" spans="1:26" ht="15.75" x14ac:dyDescent="0.25">
      <c r="A9" s="6" t="s">
        <v>3</v>
      </c>
      <c r="B9" s="4" t="s">
        <v>23</v>
      </c>
      <c r="C9" s="4" t="s">
        <v>24</v>
      </c>
      <c r="D9" s="4" t="s">
        <v>25</v>
      </c>
      <c r="E9" s="4" t="s">
        <v>26</v>
      </c>
      <c r="F9" s="4" t="s">
        <v>27</v>
      </c>
      <c r="G9" s="4" t="s">
        <v>28</v>
      </c>
      <c r="H9" s="4" t="s">
        <v>29</v>
      </c>
      <c r="I9" s="4" t="s">
        <v>30</v>
      </c>
      <c r="J9" s="4" t="s">
        <v>31</v>
      </c>
      <c r="K9" s="4" t="s">
        <v>32</v>
      </c>
      <c r="L9" s="4" t="s">
        <v>48</v>
      </c>
      <c r="M9" s="27" t="s">
        <v>49</v>
      </c>
      <c r="N9" s="6" t="s">
        <v>4</v>
      </c>
      <c r="O9" s="4" t="s">
        <v>23</v>
      </c>
      <c r="P9" s="4" t="s">
        <v>24</v>
      </c>
      <c r="Q9" s="4" t="s">
        <v>25</v>
      </c>
      <c r="R9" s="4" t="s">
        <v>26</v>
      </c>
      <c r="S9" s="4" t="s">
        <v>27</v>
      </c>
      <c r="T9" s="4" t="s">
        <v>28</v>
      </c>
      <c r="U9" s="4" t="s">
        <v>29</v>
      </c>
      <c r="V9" s="4" t="s">
        <v>30</v>
      </c>
      <c r="W9" s="4" t="s">
        <v>31</v>
      </c>
      <c r="X9" s="4" t="s">
        <v>32</v>
      </c>
      <c r="Y9" s="4" t="s">
        <v>48</v>
      </c>
      <c r="Z9" s="27" t="s">
        <v>49</v>
      </c>
    </row>
    <row r="11" spans="1:26" ht="15.75" x14ac:dyDescent="0.25">
      <c r="A11" s="8" t="s">
        <v>5</v>
      </c>
      <c r="B11" s="10">
        <v>1</v>
      </c>
      <c r="C11" s="15">
        <v>1</v>
      </c>
      <c r="D11" s="15">
        <v>1</v>
      </c>
      <c r="E11" s="15">
        <v>1</v>
      </c>
      <c r="F11" s="15">
        <v>1</v>
      </c>
      <c r="G11" s="15">
        <v>1</v>
      </c>
      <c r="H11" s="15">
        <v>2</v>
      </c>
      <c r="I11" s="15"/>
      <c r="J11" s="15"/>
      <c r="K11" s="15"/>
      <c r="L11" s="28">
        <f>(B11+C11+D11+E11+F11+G11+H11+I11+J11+K11)/7</f>
        <v>1.1428571428571428</v>
      </c>
      <c r="M11" s="29">
        <f>(C11+D11+E11+F11+G11+H11+I11+J11+K11)/6</f>
        <v>1.1666666666666667</v>
      </c>
      <c r="N11" s="8" t="s">
        <v>5</v>
      </c>
      <c r="O11" s="15">
        <v>2</v>
      </c>
      <c r="P11" s="15">
        <v>1</v>
      </c>
      <c r="Q11" s="15">
        <v>2</v>
      </c>
      <c r="R11" s="10">
        <v>2</v>
      </c>
      <c r="S11" s="15">
        <v>2</v>
      </c>
      <c r="T11" s="15">
        <v>2</v>
      </c>
      <c r="U11" s="15">
        <v>3</v>
      </c>
      <c r="V11" s="15"/>
      <c r="W11" s="15"/>
      <c r="X11" s="14"/>
      <c r="Y11" s="28">
        <f>(O11+P11+Q11+R11+S11+T11+U11+V11+W11+X11)/7</f>
        <v>2</v>
      </c>
      <c r="Z11" s="29">
        <f>(P11+Q11+R11+S11+T11+U11+V11+W11+X11)/6</f>
        <v>2</v>
      </c>
    </row>
    <row r="12" spans="1:26" ht="15.75" x14ac:dyDescent="0.25">
      <c r="A12" s="8" t="s">
        <v>6</v>
      </c>
      <c r="B12" s="10">
        <v>1</v>
      </c>
      <c r="C12" s="15">
        <v>1</v>
      </c>
      <c r="D12" s="15">
        <v>1</v>
      </c>
      <c r="E12" s="15">
        <v>1</v>
      </c>
      <c r="F12" s="15">
        <v>1</v>
      </c>
      <c r="G12" s="15">
        <v>1</v>
      </c>
      <c r="H12" s="15">
        <v>1</v>
      </c>
      <c r="I12" s="15"/>
      <c r="J12" s="15"/>
      <c r="K12" s="15"/>
      <c r="L12" s="28">
        <f t="shared" ref="L12:L28" si="0">(B12+C12+D12+E12+F12+G12+H12+I12+J12+K12)/7</f>
        <v>1</v>
      </c>
      <c r="M12" s="29">
        <f t="shared" ref="M12:M28" si="1">(C12+D12+E12+F12+G12+H12+I12+J12+K12)/6</f>
        <v>1</v>
      </c>
      <c r="N12" s="8" t="s">
        <v>6</v>
      </c>
      <c r="O12" s="15">
        <v>1</v>
      </c>
      <c r="P12" s="15">
        <v>4</v>
      </c>
      <c r="Q12" s="15">
        <v>1</v>
      </c>
      <c r="R12" s="10">
        <v>1</v>
      </c>
      <c r="S12" s="15">
        <v>2</v>
      </c>
      <c r="T12" s="15">
        <v>2</v>
      </c>
      <c r="U12" s="15">
        <v>1</v>
      </c>
      <c r="V12" s="15"/>
      <c r="W12" s="15"/>
      <c r="X12" s="14"/>
      <c r="Y12" s="28">
        <f t="shared" ref="Y12:Y28" si="2">(O12+P12+Q12+R12+S12+T12+U12+V12+W12+X12)/7</f>
        <v>1.7142857142857142</v>
      </c>
      <c r="Z12" s="29">
        <f t="shared" ref="Z12:Z28" si="3">(P12+Q12+R12+S12+T12+U12+V12+W12+X12)/6</f>
        <v>1.8333333333333333</v>
      </c>
    </row>
    <row r="13" spans="1:26" ht="15.75" x14ac:dyDescent="0.25">
      <c r="A13" s="8" t="s">
        <v>7</v>
      </c>
      <c r="B13" s="10">
        <v>1</v>
      </c>
      <c r="C13" s="15">
        <v>1</v>
      </c>
      <c r="D13" s="15">
        <v>2</v>
      </c>
      <c r="E13" s="15">
        <v>1</v>
      </c>
      <c r="F13" s="15">
        <v>1</v>
      </c>
      <c r="G13" s="15">
        <v>1</v>
      </c>
      <c r="H13" s="15">
        <v>1</v>
      </c>
      <c r="I13" s="15"/>
      <c r="J13" s="15"/>
      <c r="K13" s="15"/>
      <c r="L13" s="28">
        <f t="shared" si="0"/>
        <v>1.1428571428571428</v>
      </c>
      <c r="M13" s="29">
        <f t="shared" si="1"/>
        <v>1.1666666666666667</v>
      </c>
      <c r="N13" s="8" t="s">
        <v>7</v>
      </c>
      <c r="O13" s="15">
        <v>2</v>
      </c>
      <c r="P13" s="15">
        <v>2</v>
      </c>
      <c r="Q13" s="15">
        <v>2</v>
      </c>
      <c r="R13" s="10">
        <v>2</v>
      </c>
      <c r="S13" s="15">
        <v>2</v>
      </c>
      <c r="T13" s="15">
        <v>2</v>
      </c>
      <c r="U13" s="15">
        <v>2</v>
      </c>
      <c r="V13" s="15"/>
      <c r="W13" s="15"/>
      <c r="X13" s="14"/>
      <c r="Y13" s="28">
        <f t="shared" si="2"/>
        <v>2</v>
      </c>
      <c r="Z13" s="29">
        <f t="shared" si="3"/>
        <v>2</v>
      </c>
    </row>
    <row r="14" spans="1:26" ht="15.75" x14ac:dyDescent="0.25">
      <c r="A14" s="8" t="s">
        <v>8</v>
      </c>
      <c r="B14" s="10">
        <v>1</v>
      </c>
      <c r="C14" s="15">
        <v>2</v>
      </c>
      <c r="D14" s="15">
        <v>1</v>
      </c>
      <c r="E14" s="15">
        <v>1</v>
      </c>
      <c r="F14" s="15">
        <v>1</v>
      </c>
      <c r="G14" s="15">
        <v>1</v>
      </c>
      <c r="H14" s="15">
        <v>1</v>
      </c>
      <c r="I14" s="15"/>
      <c r="J14" s="15"/>
      <c r="K14" s="15"/>
      <c r="L14" s="28">
        <f t="shared" si="0"/>
        <v>1.1428571428571428</v>
      </c>
      <c r="M14" s="29">
        <f t="shared" si="1"/>
        <v>1.1666666666666667</v>
      </c>
      <c r="N14" s="8" t="s">
        <v>8</v>
      </c>
      <c r="O14" s="15">
        <v>3</v>
      </c>
      <c r="P14" s="15">
        <v>3</v>
      </c>
      <c r="Q14" s="15">
        <v>3</v>
      </c>
      <c r="R14" s="10">
        <v>2</v>
      </c>
      <c r="S14" s="15">
        <v>3</v>
      </c>
      <c r="T14" s="15">
        <v>3</v>
      </c>
      <c r="U14" s="15">
        <v>3</v>
      </c>
      <c r="V14" s="15"/>
      <c r="W14" s="15"/>
      <c r="X14" s="14"/>
      <c r="Y14" s="28">
        <f t="shared" si="2"/>
        <v>2.8571428571428572</v>
      </c>
      <c r="Z14" s="29">
        <f t="shared" si="3"/>
        <v>2.8333333333333335</v>
      </c>
    </row>
    <row r="15" spans="1:26" ht="15.75" x14ac:dyDescent="0.25">
      <c r="A15" s="8" t="s">
        <v>9</v>
      </c>
      <c r="B15" s="10">
        <v>1</v>
      </c>
      <c r="C15" s="15">
        <v>1</v>
      </c>
      <c r="D15" s="15">
        <v>4</v>
      </c>
      <c r="E15" s="15">
        <v>3</v>
      </c>
      <c r="F15" s="15">
        <v>1</v>
      </c>
      <c r="G15" s="15">
        <v>1</v>
      </c>
      <c r="H15" s="15">
        <v>3</v>
      </c>
      <c r="I15" s="15"/>
      <c r="J15" s="15"/>
      <c r="K15" s="15"/>
      <c r="L15" s="28">
        <f t="shared" si="0"/>
        <v>2</v>
      </c>
      <c r="M15" s="29">
        <f t="shared" si="1"/>
        <v>2.1666666666666665</v>
      </c>
      <c r="N15" s="8" t="s">
        <v>9</v>
      </c>
      <c r="O15" s="15">
        <v>3</v>
      </c>
      <c r="P15" s="15">
        <v>2</v>
      </c>
      <c r="Q15" s="15">
        <v>2</v>
      </c>
      <c r="R15" s="10">
        <v>2</v>
      </c>
      <c r="S15" s="15">
        <v>2</v>
      </c>
      <c r="T15" s="15">
        <v>2</v>
      </c>
      <c r="U15" s="15">
        <v>2</v>
      </c>
      <c r="V15" s="15"/>
      <c r="W15" s="15"/>
      <c r="X15" s="14"/>
      <c r="Y15" s="28">
        <f t="shared" si="2"/>
        <v>2.1428571428571428</v>
      </c>
      <c r="Z15" s="29">
        <f t="shared" si="3"/>
        <v>2</v>
      </c>
    </row>
    <row r="16" spans="1:26" ht="15.75" x14ac:dyDescent="0.25">
      <c r="A16" s="8" t="s">
        <v>10</v>
      </c>
      <c r="B16" s="10">
        <v>2</v>
      </c>
      <c r="C16" s="15">
        <v>2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/>
      <c r="J16" s="15"/>
      <c r="K16" s="15"/>
      <c r="L16" s="28">
        <f t="shared" si="0"/>
        <v>1.4285714285714286</v>
      </c>
      <c r="M16" s="29">
        <f t="shared" si="1"/>
        <v>1.3333333333333333</v>
      </c>
      <c r="N16" s="8" t="s">
        <v>10</v>
      </c>
      <c r="O16" s="15">
        <v>4</v>
      </c>
      <c r="P16" s="15">
        <v>2</v>
      </c>
      <c r="Q16" s="15">
        <v>1</v>
      </c>
      <c r="R16" s="10">
        <v>2</v>
      </c>
      <c r="S16" s="15">
        <v>3</v>
      </c>
      <c r="T16" s="15">
        <v>3</v>
      </c>
      <c r="U16" s="15">
        <v>4</v>
      </c>
      <c r="V16" s="15"/>
      <c r="W16" s="15"/>
      <c r="X16" s="14"/>
      <c r="Y16" s="28">
        <f t="shared" si="2"/>
        <v>2.7142857142857144</v>
      </c>
      <c r="Z16" s="29">
        <f t="shared" si="3"/>
        <v>2.5</v>
      </c>
    </row>
    <row r="17" spans="1:26" ht="15.75" x14ac:dyDescent="0.25">
      <c r="A17" s="8" t="s">
        <v>11</v>
      </c>
      <c r="B17" s="10">
        <v>3</v>
      </c>
      <c r="C17" s="15">
        <v>2</v>
      </c>
      <c r="D17" s="15">
        <v>2</v>
      </c>
      <c r="E17" s="15">
        <v>1</v>
      </c>
      <c r="F17" s="15">
        <v>2</v>
      </c>
      <c r="G17" s="15">
        <v>2</v>
      </c>
      <c r="H17" s="15">
        <v>2</v>
      </c>
      <c r="I17" s="15"/>
      <c r="J17" s="15"/>
      <c r="K17" s="15"/>
      <c r="L17" s="28">
        <f t="shared" si="0"/>
        <v>2</v>
      </c>
      <c r="M17" s="29">
        <f t="shared" si="1"/>
        <v>1.8333333333333333</v>
      </c>
      <c r="N17" s="8" t="s">
        <v>11</v>
      </c>
      <c r="O17" s="15">
        <v>2</v>
      </c>
      <c r="P17" s="15">
        <v>2</v>
      </c>
      <c r="Q17" s="15">
        <v>2</v>
      </c>
      <c r="R17" s="10">
        <v>2</v>
      </c>
      <c r="S17" s="15">
        <v>1</v>
      </c>
      <c r="T17" s="15">
        <v>1</v>
      </c>
      <c r="U17" s="15">
        <v>2</v>
      </c>
      <c r="V17" s="15"/>
      <c r="W17" s="15"/>
      <c r="X17" s="14"/>
      <c r="Y17" s="28">
        <f t="shared" si="2"/>
        <v>1.7142857142857142</v>
      </c>
      <c r="Z17" s="29">
        <f t="shared" si="3"/>
        <v>1.6666666666666667</v>
      </c>
    </row>
    <row r="18" spans="1:26" ht="15.75" x14ac:dyDescent="0.25">
      <c r="A18" s="8" t="s">
        <v>12</v>
      </c>
      <c r="B18" s="10">
        <v>2</v>
      </c>
      <c r="C18" s="15">
        <v>2</v>
      </c>
      <c r="D18" s="15">
        <v>1</v>
      </c>
      <c r="E18" s="15">
        <v>2</v>
      </c>
      <c r="F18" s="15">
        <v>1</v>
      </c>
      <c r="G18" s="15">
        <v>1</v>
      </c>
      <c r="H18" s="15">
        <v>1</v>
      </c>
      <c r="I18" s="15"/>
      <c r="J18" s="15"/>
      <c r="K18" s="15"/>
      <c r="L18" s="28">
        <f t="shared" si="0"/>
        <v>1.4285714285714286</v>
      </c>
      <c r="M18" s="29">
        <f t="shared" si="1"/>
        <v>1.3333333333333333</v>
      </c>
      <c r="N18" s="8" t="s">
        <v>12</v>
      </c>
      <c r="O18" s="15">
        <v>3</v>
      </c>
      <c r="P18" s="15">
        <v>2</v>
      </c>
      <c r="Q18" s="15">
        <v>2</v>
      </c>
      <c r="R18" s="10">
        <v>2</v>
      </c>
      <c r="S18" s="15">
        <v>3</v>
      </c>
      <c r="T18" s="15">
        <v>3</v>
      </c>
      <c r="U18" s="15">
        <v>2</v>
      </c>
      <c r="V18" s="15"/>
      <c r="W18" s="15"/>
      <c r="X18" s="14"/>
      <c r="Y18" s="28">
        <f t="shared" si="2"/>
        <v>2.4285714285714284</v>
      </c>
      <c r="Z18" s="29">
        <f t="shared" si="3"/>
        <v>2.3333333333333335</v>
      </c>
    </row>
    <row r="19" spans="1:26" ht="15.75" x14ac:dyDescent="0.25">
      <c r="A19" s="8" t="s">
        <v>13</v>
      </c>
      <c r="B19" s="10">
        <v>1</v>
      </c>
      <c r="C19" s="15">
        <v>1</v>
      </c>
      <c r="D19" s="15">
        <v>2</v>
      </c>
      <c r="E19" s="15">
        <v>1</v>
      </c>
      <c r="F19" s="15">
        <v>1</v>
      </c>
      <c r="G19" s="15">
        <v>1</v>
      </c>
      <c r="H19" s="15">
        <v>3</v>
      </c>
      <c r="I19" s="15"/>
      <c r="J19" s="15"/>
      <c r="K19" s="15"/>
      <c r="L19" s="28">
        <f t="shared" si="0"/>
        <v>1.4285714285714286</v>
      </c>
      <c r="M19" s="29">
        <f t="shared" si="1"/>
        <v>1.5</v>
      </c>
      <c r="N19" s="8" t="s">
        <v>13</v>
      </c>
      <c r="O19" s="15">
        <v>1</v>
      </c>
      <c r="P19" s="15">
        <v>1</v>
      </c>
      <c r="Q19" s="15">
        <v>3</v>
      </c>
      <c r="R19" s="10">
        <v>2</v>
      </c>
      <c r="S19" s="15">
        <v>1</v>
      </c>
      <c r="T19" s="15">
        <v>1</v>
      </c>
      <c r="U19" s="15">
        <v>2</v>
      </c>
      <c r="V19" s="15"/>
      <c r="W19" s="15"/>
      <c r="X19" s="14"/>
      <c r="Y19" s="28">
        <f t="shared" si="2"/>
        <v>1.5714285714285714</v>
      </c>
      <c r="Z19" s="29">
        <f t="shared" si="3"/>
        <v>1.6666666666666667</v>
      </c>
    </row>
    <row r="20" spans="1:26" ht="15.75" x14ac:dyDescent="0.25">
      <c r="A20" s="8" t="s">
        <v>14</v>
      </c>
      <c r="B20" s="10">
        <v>1</v>
      </c>
      <c r="C20" s="15">
        <v>1</v>
      </c>
      <c r="D20" s="15">
        <v>1</v>
      </c>
      <c r="E20" s="15">
        <v>1</v>
      </c>
      <c r="F20" s="15">
        <v>1</v>
      </c>
      <c r="G20" s="15">
        <v>1</v>
      </c>
      <c r="H20" s="15">
        <v>1</v>
      </c>
      <c r="I20" s="15"/>
      <c r="J20" s="15"/>
      <c r="K20" s="15"/>
      <c r="L20" s="28">
        <f t="shared" si="0"/>
        <v>1</v>
      </c>
      <c r="M20" s="29">
        <f t="shared" si="1"/>
        <v>1</v>
      </c>
      <c r="N20" s="8" t="s">
        <v>14</v>
      </c>
      <c r="O20" s="15">
        <v>1</v>
      </c>
      <c r="P20" s="15">
        <v>1</v>
      </c>
      <c r="Q20" s="15">
        <v>1</v>
      </c>
      <c r="R20" s="10">
        <v>1</v>
      </c>
      <c r="S20" s="15">
        <v>1</v>
      </c>
      <c r="T20" s="15">
        <v>1</v>
      </c>
      <c r="U20" s="15">
        <v>1</v>
      </c>
      <c r="V20" s="15"/>
      <c r="W20" s="15"/>
      <c r="X20" s="14"/>
      <c r="Y20" s="28">
        <f t="shared" si="2"/>
        <v>1</v>
      </c>
      <c r="Z20" s="29">
        <f t="shared" si="3"/>
        <v>1</v>
      </c>
    </row>
    <row r="21" spans="1:26" ht="15.75" x14ac:dyDescent="0.25">
      <c r="A21" s="8" t="s">
        <v>15</v>
      </c>
      <c r="B21" s="10">
        <v>1</v>
      </c>
      <c r="C21" s="15">
        <v>1</v>
      </c>
      <c r="D21" s="15">
        <v>1</v>
      </c>
      <c r="E21" s="15">
        <v>1</v>
      </c>
      <c r="F21" s="15">
        <v>1</v>
      </c>
      <c r="G21" s="15">
        <v>1</v>
      </c>
      <c r="H21" s="15">
        <v>2</v>
      </c>
      <c r="I21" s="15"/>
      <c r="J21" s="15"/>
      <c r="K21" s="15"/>
      <c r="L21" s="28">
        <f t="shared" si="0"/>
        <v>1.1428571428571428</v>
      </c>
      <c r="M21" s="29">
        <f t="shared" si="1"/>
        <v>1.1666666666666667</v>
      </c>
      <c r="N21" s="8" t="s">
        <v>15</v>
      </c>
      <c r="O21" s="15">
        <v>3</v>
      </c>
      <c r="P21" s="15">
        <v>1</v>
      </c>
      <c r="Q21" s="15">
        <v>3</v>
      </c>
      <c r="R21" s="10">
        <v>3</v>
      </c>
      <c r="S21" s="15">
        <v>1</v>
      </c>
      <c r="T21" s="15">
        <v>1</v>
      </c>
      <c r="U21" s="15">
        <v>3</v>
      </c>
      <c r="V21" s="15"/>
      <c r="W21" s="15"/>
      <c r="X21" s="14"/>
      <c r="Y21" s="28">
        <f t="shared" si="2"/>
        <v>2.1428571428571428</v>
      </c>
      <c r="Z21" s="29">
        <f t="shared" si="3"/>
        <v>2</v>
      </c>
    </row>
    <row r="22" spans="1:26" ht="15.75" x14ac:dyDescent="0.25">
      <c r="A22" s="8" t="s">
        <v>16</v>
      </c>
      <c r="B22" s="10">
        <v>2</v>
      </c>
      <c r="C22" s="15">
        <v>2</v>
      </c>
      <c r="D22" s="15">
        <v>1</v>
      </c>
      <c r="E22" s="15">
        <v>2</v>
      </c>
      <c r="F22" s="15">
        <v>2</v>
      </c>
      <c r="G22" s="15">
        <v>2</v>
      </c>
      <c r="H22" s="15">
        <v>5</v>
      </c>
      <c r="I22" s="15"/>
      <c r="J22" s="15"/>
      <c r="K22" s="15"/>
      <c r="L22" s="28">
        <f t="shared" si="0"/>
        <v>2.2857142857142856</v>
      </c>
      <c r="M22" s="29">
        <f t="shared" si="1"/>
        <v>2.3333333333333335</v>
      </c>
      <c r="N22" s="8" t="s">
        <v>16</v>
      </c>
      <c r="O22" s="15">
        <v>1</v>
      </c>
      <c r="P22" s="15">
        <v>2</v>
      </c>
      <c r="Q22" s="15">
        <v>2</v>
      </c>
      <c r="R22" s="10">
        <v>2</v>
      </c>
      <c r="S22" s="15">
        <v>1</v>
      </c>
      <c r="T22" s="15">
        <v>1</v>
      </c>
      <c r="U22" s="15">
        <v>2</v>
      </c>
      <c r="V22" s="15"/>
      <c r="W22" s="15"/>
      <c r="X22" s="14"/>
      <c r="Y22" s="28">
        <f t="shared" si="2"/>
        <v>1.5714285714285714</v>
      </c>
      <c r="Z22" s="29">
        <f t="shared" si="3"/>
        <v>1.6666666666666667</v>
      </c>
    </row>
    <row r="23" spans="1:26" ht="15.75" x14ac:dyDescent="0.25">
      <c r="A23" s="8" t="s">
        <v>17</v>
      </c>
      <c r="B23" s="10">
        <v>1</v>
      </c>
      <c r="C23" s="15">
        <v>1</v>
      </c>
      <c r="D23" s="15">
        <v>1</v>
      </c>
      <c r="E23" s="15">
        <v>1</v>
      </c>
      <c r="F23" s="15">
        <v>2</v>
      </c>
      <c r="G23" s="15">
        <v>2</v>
      </c>
      <c r="H23" s="15">
        <v>1</v>
      </c>
      <c r="I23" s="15"/>
      <c r="J23" s="15"/>
      <c r="K23" s="15"/>
      <c r="L23" s="28">
        <f t="shared" si="0"/>
        <v>1.2857142857142858</v>
      </c>
      <c r="M23" s="29">
        <f t="shared" si="1"/>
        <v>1.3333333333333333</v>
      </c>
      <c r="N23" s="8" t="s">
        <v>17</v>
      </c>
      <c r="O23" s="15">
        <v>1</v>
      </c>
      <c r="P23" s="15">
        <v>2</v>
      </c>
      <c r="Q23" s="15">
        <v>1</v>
      </c>
      <c r="R23" s="10">
        <v>2</v>
      </c>
      <c r="S23" s="15">
        <v>2</v>
      </c>
      <c r="T23" s="15">
        <v>2</v>
      </c>
      <c r="U23" s="15">
        <v>1</v>
      </c>
      <c r="V23" s="15"/>
      <c r="W23" s="15"/>
      <c r="X23" s="14"/>
      <c r="Y23" s="28">
        <f t="shared" si="2"/>
        <v>1.5714285714285714</v>
      </c>
      <c r="Z23" s="29">
        <f t="shared" si="3"/>
        <v>1.6666666666666667</v>
      </c>
    </row>
    <row r="24" spans="1:26" ht="15.75" x14ac:dyDescent="0.25">
      <c r="A24" s="8" t="s">
        <v>18</v>
      </c>
      <c r="B24" s="10">
        <v>1</v>
      </c>
      <c r="C24" s="15">
        <v>2</v>
      </c>
      <c r="D24" s="15">
        <v>1</v>
      </c>
      <c r="E24" s="15">
        <v>2</v>
      </c>
      <c r="F24" s="15">
        <v>1</v>
      </c>
      <c r="G24" s="15">
        <v>1</v>
      </c>
      <c r="H24" s="15">
        <v>1</v>
      </c>
      <c r="I24" s="15"/>
      <c r="J24" s="15"/>
      <c r="K24" s="15"/>
      <c r="L24" s="28">
        <f t="shared" si="0"/>
        <v>1.2857142857142858</v>
      </c>
      <c r="M24" s="29">
        <f t="shared" si="1"/>
        <v>1.3333333333333333</v>
      </c>
      <c r="N24" s="8" t="s">
        <v>18</v>
      </c>
      <c r="O24" s="15">
        <v>2</v>
      </c>
      <c r="P24" s="15">
        <v>2</v>
      </c>
      <c r="Q24" s="15">
        <v>1</v>
      </c>
      <c r="R24" s="10">
        <v>2</v>
      </c>
      <c r="S24" s="15">
        <v>2</v>
      </c>
      <c r="T24" s="15">
        <v>2</v>
      </c>
      <c r="U24" s="15">
        <v>3</v>
      </c>
      <c r="V24" s="15"/>
      <c r="W24" s="15"/>
      <c r="X24" s="14"/>
      <c r="Y24" s="28">
        <f t="shared" si="2"/>
        <v>2</v>
      </c>
      <c r="Z24" s="29">
        <f t="shared" si="3"/>
        <v>2</v>
      </c>
    </row>
    <row r="25" spans="1:26" ht="15.75" x14ac:dyDescent="0.25">
      <c r="A25" s="8" t="s">
        <v>19</v>
      </c>
      <c r="B25" s="10">
        <v>1</v>
      </c>
      <c r="C25" s="15">
        <v>1</v>
      </c>
      <c r="D25" s="15">
        <v>2</v>
      </c>
      <c r="E25" s="15">
        <v>1</v>
      </c>
      <c r="F25" s="15">
        <v>2</v>
      </c>
      <c r="G25" s="15">
        <v>2</v>
      </c>
      <c r="H25" s="15">
        <v>1</v>
      </c>
      <c r="I25" s="15"/>
      <c r="J25" s="15"/>
      <c r="K25" s="15"/>
      <c r="L25" s="28">
        <f t="shared" si="0"/>
        <v>1.4285714285714286</v>
      </c>
      <c r="M25" s="29">
        <f t="shared" si="1"/>
        <v>1.5</v>
      </c>
      <c r="N25" s="8" t="s">
        <v>19</v>
      </c>
      <c r="O25" s="15">
        <v>1</v>
      </c>
      <c r="P25" s="15">
        <v>2</v>
      </c>
      <c r="Q25" s="15">
        <v>2</v>
      </c>
      <c r="R25" s="10">
        <v>2</v>
      </c>
      <c r="S25" s="15">
        <v>2</v>
      </c>
      <c r="T25" s="15">
        <v>2</v>
      </c>
      <c r="U25" s="15">
        <v>1</v>
      </c>
      <c r="V25" s="15"/>
      <c r="W25" s="15"/>
      <c r="X25" s="14"/>
      <c r="Y25" s="28">
        <f t="shared" si="2"/>
        <v>1.7142857142857142</v>
      </c>
      <c r="Z25" s="29">
        <f t="shared" si="3"/>
        <v>1.8333333333333333</v>
      </c>
    </row>
    <row r="26" spans="1:26" ht="15.75" x14ac:dyDescent="0.25">
      <c r="A26" s="8" t="s">
        <v>20</v>
      </c>
      <c r="B26" s="10">
        <v>1</v>
      </c>
      <c r="C26" s="15">
        <v>1</v>
      </c>
      <c r="D26" s="15">
        <v>1</v>
      </c>
      <c r="E26" s="15">
        <v>1</v>
      </c>
      <c r="F26" s="15">
        <v>2</v>
      </c>
      <c r="G26" s="15">
        <v>2</v>
      </c>
      <c r="H26" s="15">
        <v>1</v>
      </c>
      <c r="I26" s="15"/>
      <c r="J26" s="15"/>
      <c r="K26" s="15"/>
      <c r="L26" s="28">
        <f t="shared" si="0"/>
        <v>1.2857142857142858</v>
      </c>
      <c r="M26" s="29">
        <f t="shared" si="1"/>
        <v>1.3333333333333333</v>
      </c>
      <c r="N26" s="8" t="s">
        <v>20</v>
      </c>
      <c r="O26" s="15">
        <v>2</v>
      </c>
      <c r="P26" s="15">
        <v>2</v>
      </c>
      <c r="Q26" s="15">
        <v>1</v>
      </c>
      <c r="R26" s="10">
        <v>2</v>
      </c>
      <c r="S26" s="15">
        <v>1</v>
      </c>
      <c r="T26" s="15">
        <v>1</v>
      </c>
      <c r="U26" s="15">
        <v>2</v>
      </c>
      <c r="V26" s="15"/>
      <c r="W26" s="15"/>
      <c r="X26" s="14"/>
      <c r="Y26" s="28">
        <f t="shared" si="2"/>
        <v>1.5714285714285714</v>
      </c>
      <c r="Z26" s="29">
        <f t="shared" si="3"/>
        <v>1.5</v>
      </c>
    </row>
    <row r="27" spans="1:26" ht="15.75" x14ac:dyDescent="0.25">
      <c r="A27" s="8" t="s">
        <v>21</v>
      </c>
      <c r="B27" s="10">
        <v>1</v>
      </c>
      <c r="C27" s="15">
        <v>1</v>
      </c>
      <c r="D27" s="15">
        <v>1</v>
      </c>
      <c r="E27" s="15">
        <v>1</v>
      </c>
      <c r="F27" s="15">
        <v>1</v>
      </c>
      <c r="G27" s="15">
        <v>1</v>
      </c>
      <c r="H27" s="15">
        <v>2</v>
      </c>
      <c r="I27" s="15"/>
      <c r="J27" s="15"/>
      <c r="K27" s="15"/>
      <c r="L27" s="28">
        <f t="shared" si="0"/>
        <v>1.1428571428571428</v>
      </c>
      <c r="M27" s="29">
        <f t="shared" si="1"/>
        <v>1.1666666666666667</v>
      </c>
      <c r="N27" s="8" t="s">
        <v>21</v>
      </c>
      <c r="O27" s="15">
        <v>2</v>
      </c>
      <c r="P27" s="15">
        <v>2</v>
      </c>
      <c r="Q27" s="15">
        <v>2</v>
      </c>
      <c r="R27" s="10">
        <v>2</v>
      </c>
      <c r="S27" s="15">
        <v>1</v>
      </c>
      <c r="T27" s="15">
        <v>1</v>
      </c>
      <c r="U27" s="15">
        <v>2</v>
      </c>
      <c r="V27" s="15"/>
      <c r="W27" s="15"/>
      <c r="X27" s="14"/>
      <c r="Y27" s="28">
        <f t="shared" si="2"/>
        <v>1.7142857142857142</v>
      </c>
      <c r="Z27" s="29">
        <f t="shared" si="3"/>
        <v>1.6666666666666667</v>
      </c>
    </row>
    <row r="28" spans="1:26" ht="15.75" x14ac:dyDescent="0.25">
      <c r="A28" s="9" t="s">
        <v>22</v>
      </c>
      <c r="B28" s="11">
        <v>1</v>
      </c>
      <c r="C28" s="16">
        <v>1</v>
      </c>
      <c r="D28" s="16">
        <v>2</v>
      </c>
      <c r="E28" s="16">
        <v>2</v>
      </c>
      <c r="F28" s="16">
        <v>3</v>
      </c>
      <c r="G28" s="16">
        <v>3</v>
      </c>
      <c r="H28" s="16">
        <v>1</v>
      </c>
      <c r="I28" s="16"/>
      <c r="J28" s="16"/>
      <c r="K28" s="16"/>
      <c r="L28" s="28">
        <f t="shared" si="0"/>
        <v>1.8571428571428572</v>
      </c>
      <c r="M28" s="29">
        <f t="shared" si="1"/>
        <v>2</v>
      </c>
      <c r="N28" s="9" t="s">
        <v>22</v>
      </c>
      <c r="O28" s="16">
        <v>1</v>
      </c>
      <c r="P28" s="16">
        <v>2</v>
      </c>
      <c r="Q28" s="16">
        <v>3</v>
      </c>
      <c r="R28" s="11">
        <v>4</v>
      </c>
      <c r="S28" s="16">
        <v>1</v>
      </c>
      <c r="T28" s="16">
        <v>1</v>
      </c>
      <c r="U28" s="16">
        <v>2</v>
      </c>
      <c r="V28" s="16"/>
      <c r="W28" s="16"/>
      <c r="X28" s="7"/>
      <c r="Y28" s="28">
        <f t="shared" si="2"/>
        <v>2</v>
      </c>
      <c r="Z28" s="29">
        <f t="shared" si="3"/>
        <v>2.1666666666666665</v>
      </c>
    </row>
    <row r="29" spans="1:26" ht="16.5" thickBot="1" x14ac:dyDescent="0.3">
      <c r="A29" s="13" t="s">
        <v>39</v>
      </c>
      <c r="B29" s="39">
        <f>SUM(B11:B28)</f>
        <v>23</v>
      </c>
      <c r="C29" s="39">
        <f t="shared" ref="C29:K29" si="4">SUM(C11:C28)</f>
        <v>24</v>
      </c>
      <c r="D29" s="40">
        <f t="shared" si="4"/>
        <v>26</v>
      </c>
      <c r="E29" s="39">
        <f t="shared" si="4"/>
        <v>24</v>
      </c>
      <c r="F29" s="40">
        <f t="shared" si="4"/>
        <v>25</v>
      </c>
      <c r="G29" s="40">
        <f t="shared" si="4"/>
        <v>25</v>
      </c>
      <c r="H29" s="38">
        <f t="shared" si="4"/>
        <v>31</v>
      </c>
      <c r="I29" s="38">
        <f t="shared" si="4"/>
        <v>0</v>
      </c>
      <c r="J29" s="38">
        <f t="shared" si="4"/>
        <v>0</v>
      </c>
      <c r="K29" s="42">
        <f t="shared" si="4"/>
        <v>0</v>
      </c>
      <c r="L29" s="23"/>
      <c r="M29" s="23"/>
      <c r="N29" s="13" t="s">
        <v>39</v>
      </c>
      <c r="O29" s="39">
        <f t="shared" ref="O29:X29" si="5">SUM(O11:O28)</f>
        <v>35</v>
      </c>
      <c r="P29" s="39">
        <f t="shared" si="5"/>
        <v>35</v>
      </c>
      <c r="Q29" s="39">
        <f t="shared" si="5"/>
        <v>34</v>
      </c>
      <c r="R29" s="40">
        <f t="shared" si="5"/>
        <v>37</v>
      </c>
      <c r="S29" s="39">
        <f t="shared" si="5"/>
        <v>31</v>
      </c>
      <c r="T29" s="39">
        <f t="shared" si="5"/>
        <v>31</v>
      </c>
      <c r="U29" s="40">
        <f t="shared" si="5"/>
        <v>38</v>
      </c>
      <c r="V29" s="38">
        <f t="shared" si="5"/>
        <v>0</v>
      </c>
      <c r="W29" s="38">
        <f t="shared" si="5"/>
        <v>0</v>
      </c>
      <c r="X29" s="42">
        <f t="shared" si="5"/>
        <v>0</v>
      </c>
      <c r="Y29" s="23"/>
      <c r="Z29" s="23"/>
    </row>
    <row r="30" spans="1:26" ht="16.5" thickTop="1" x14ac:dyDescent="0.25">
      <c r="A30" s="2"/>
      <c r="N30" s="2"/>
    </row>
    <row r="31" spans="1:26" ht="15.75" x14ac:dyDescent="0.25">
      <c r="A31" s="2"/>
      <c r="N31" s="2"/>
    </row>
  </sheetData>
  <pageMargins left="3.937007874015748E-2" right="3.937007874015748E-2" top="0.94488188976377963" bottom="0.74803149606299213" header="0.31496062992125984" footer="0.31496062992125984"/>
  <pageSetup paperSize="9" orientation="landscape" horizontalDpi="4294967293" verticalDpi="4294967292" r:id="rId1"/>
  <headerFooter>
    <oddHeader>&amp;C&amp;"-,Fett"&amp;14Trainingsauswertung SEM Lahti 2016
Seniorenkader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31"/>
  <sheetViews>
    <sheetView view="pageLayout" topLeftCell="A13" zoomScaleNormal="100" workbookViewId="0">
      <selection activeCell="B29" sqref="B29:U30"/>
    </sheetView>
  </sheetViews>
  <sheetFormatPr baseColWidth="10" defaultColWidth="11.42578125" defaultRowHeight="15" x14ac:dyDescent="0.25"/>
  <cols>
    <col min="1" max="1" width="7.42578125" customWidth="1"/>
    <col min="2" max="11" width="5.42578125" customWidth="1"/>
    <col min="12" max="13" width="3.85546875" customWidth="1"/>
    <col min="14" max="14" width="7.42578125" customWidth="1"/>
    <col min="15" max="24" width="5.42578125" customWidth="1"/>
    <col min="25" max="26" width="3.85546875" customWidth="1"/>
  </cols>
  <sheetData>
    <row r="3" spans="1:26" ht="18.75" x14ac:dyDescent="0.3">
      <c r="K3" s="3" t="s">
        <v>0</v>
      </c>
      <c r="L3" s="3"/>
      <c r="M3" s="3"/>
      <c r="Y3" s="3"/>
      <c r="Z3" s="3"/>
    </row>
    <row r="4" spans="1:26" ht="23.25" x14ac:dyDescent="0.35">
      <c r="K4" s="17" t="s">
        <v>38</v>
      </c>
    </row>
    <row r="5" spans="1:26" ht="18.75" x14ac:dyDescent="0.3">
      <c r="K5" s="3"/>
    </row>
    <row r="7" spans="1:26" ht="15.75" x14ac:dyDescent="0.25">
      <c r="A7" s="2" t="s">
        <v>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 t="s">
        <v>48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 t="s">
        <v>48</v>
      </c>
    </row>
    <row r="9" spans="1:26" ht="15.75" x14ac:dyDescent="0.25">
      <c r="A9" s="6" t="s">
        <v>3</v>
      </c>
      <c r="B9" s="4" t="s">
        <v>23</v>
      </c>
      <c r="C9" s="4" t="s">
        <v>24</v>
      </c>
      <c r="D9" s="4" t="s">
        <v>25</v>
      </c>
      <c r="E9" s="4" t="s">
        <v>26</v>
      </c>
      <c r="F9" s="4" t="s">
        <v>27</v>
      </c>
      <c r="G9" s="4" t="s">
        <v>28</v>
      </c>
      <c r="H9" s="4" t="s">
        <v>29</v>
      </c>
      <c r="I9" s="4" t="s">
        <v>30</v>
      </c>
      <c r="J9" s="4" t="s">
        <v>31</v>
      </c>
      <c r="K9" s="4" t="s">
        <v>32</v>
      </c>
      <c r="L9" s="4" t="s">
        <v>48</v>
      </c>
      <c r="M9" s="27" t="s">
        <v>49</v>
      </c>
      <c r="N9" s="6" t="s">
        <v>4</v>
      </c>
      <c r="O9" s="4" t="s">
        <v>23</v>
      </c>
      <c r="P9" s="4" t="s">
        <v>24</v>
      </c>
      <c r="Q9" s="4" t="s">
        <v>25</v>
      </c>
      <c r="R9" s="4" t="s">
        <v>26</v>
      </c>
      <c r="S9" s="4" t="s">
        <v>27</v>
      </c>
      <c r="T9" s="4" t="s">
        <v>28</v>
      </c>
      <c r="U9" s="4" t="s">
        <v>29</v>
      </c>
      <c r="V9" s="4" t="s">
        <v>30</v>
      </c>
      <c r="W9" s="4" t="s">
        <v>31</v>
      </c>
      <c r="X9" s="4" t="s">
        <v>32</v>
      </c>
      <c r="Y9" s="4" t="s">
        <v>48</v>
      </c>
      <c r="Z9" s="27" t="s">
        <v>49</v>
      </c>
    </row>
    <row r="10" spans="1:26" x14ac:dyDescent="0.25"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6" ht="15.75" x14ac:dyDescent="0.25">
      <c r="A11" s="8" t="s">
        <v>5</v>
      </c>
      <c r="B11" s="10">
        <v>2</v>
      </c>
      <c r="C11" s="15">
        <v>1</v>
      </c>
      <c r="D11" s="15">
        <v>1</v>
      </c>
      <c r="E11" s="15">
        <v>1</v>
      </c>
      <c r="F11" s="15">
        <v>1</v>
      </c>
      <c r="G11" s="15">
        <v>2</v>
      </c>
      <c r="H11" s="15">
        <v>1</v>
      </c>
      <c r="I11" s="15"/>
      <c r="J11" s="15"/>
      <c r="K11" s="15"/>
      <c r="L11" s="28">
        <f>(B11+C11+D11+E11+F11+G11+H11+I11+J11+K11)/7</f>
        <v>1.2857142857142858</v>
      </c>
      <c r="M11" s="29">
        <f>(C11+D11+E11+F11+G11+H11+I11+J11+K11)/6</f>
        <v>1.1666666666666667</v>
      </c>
      <c r="N11" s="8" t="s">
        <v>5</v>
      </c>
      <c r="O11" s="31">
        <v>2</v>
      </c>
      <c r="P11" s="31">
        <v>2</v>
      </c>
      <c r="Q11" s="31">
        <v>2</v>
      </c>
      <c r="R11" s="32">
        <v>3</v>
      </c>
      <c r="S11" s="31">
        <v>1</v>
      </c>
      <c r="T11" s="31">
        <v>2</v>
      </c>
      <c r="U11" s="31">
        <v>2</v>
      </c>
      <c r="V11" s="31"/>
      <c r="W11" s="31"/>
      <c r="X11" s="33"/>
      <c r="Y11" s="28">
        <f t="shared" ref="Y11:Y28" si="0">(O11+P11+Q11+R11+S11+T11+U11+V11+W11+X11)/7</f>
        <v>2</v>
      </c>
      <c r="Z11" s="29">
        <f t="shared" ref="Z11:Z28" si="1">(P11+Q11+R11+S11+T11+U11+V11+W11+X11)/6</f>
        <v>2</v>
      </c>
    </row>
    <row r="12" spans="1:26" ht="15.75" x14ac:dyDescent="0.25">
      <c r="A12" s="8" t="s">
        <v>6</v>
      </c>
      <c r="B12" s="10">
        <v>1</v>
      </c>
      <c r="C12" s="15">
        <v>1</v>
      </c>
      <c r="D12" s="15">
        <v>1</v>
      </c>
      <c r="E12" s="15">
        <v>1</v>
      </c>
      <c r="F12" s="15">
        <v>1</v>
      </c>
      <c r="G12" s="15">
        <v>1</v>
      </c>
      <c r="H12" s="15">
        <v>1</v>
      </c>
      <c r="I12" s="15"/>
      <c r="J12" s="15"/>
      <c r="K12" s="15"/>
      <c r="L12" s="28">
        <f t="shared" ref="L12:L28" si="2">(B12+C12+D12+E12+F12+G12+H12+I12+J12+K12)/7</f>
        <v>1</v>
      </c>
      <c r="M12" s="29">
        <f t="shared" ref="M12:M28" si="3">(C12+D12+E12+F12+G12+H12+I12+J12+K12)/6</f>
        <v>1</v>
      </c>
      <c r="N12" s="8" t="s">
        <v>6</v>
      </c>
      <c r="O12" s="31">
        <v>1</v>
      </c>
      <c r="P12" s="31">
        <v>1</v>
      </c>
      <c r="Q12" s="31">
        <v>1</v>
      </c>
      <c r="R12" s="32">
        <v>2</v>
      </c>
      <c r="S12" s="31">
        <v>1</v>
      </c>
      <c r="T12" s="31">
        <v>1</v>
      </c>
      <c r="U12" s="31">
        <v>1</v>
      </c>
      <c r="V12" s="31"/>
      <c r="W12" s="31"/>
      <c r="X12" s="33"/>
      <c r="Y12" s="28">
        <f t="shared" si="0"/>
        <v>1.1428571428571428</v>
      </c>
      <c r="Z12" s="29">
        <f t="shared" si="1"/>
        <v>1.1666666666666667</v>
      </c>
    </row>
    <row r="13" spans="1:26" ht="15.75" x14ac:dyDescent="0.25">
      <c r="A13" s="8" t="s">
        <v>7</v>
      </c>
      <c r="B13" s="10">
        <v>2</v>
      </c>
      <c r="C13" s="15">
        <v>1</v>
      </c>
      <c r="D13" s="15">
        <v>1</v>
      </c>
      <c r="E13" s="15">
        <v>1</v>
      </c>
      <c r="F13" s="15">
        <v>2</v>
      </c>
      <c r="G13" s="15">
        <v>2</v>
      </c>
      <c r="H13" s="15">
        <v>1</v>
      </c>
      <c r="I13" s="15"/>
      <c r="J13" s="15"/>
      <c r="K13" s="15"/>
      <c r="L13" s="28">
        <f t="shared" si="2"/>
        <v>1.4285714285714286</v>
      </c>
      <c r="M13" s="29">
        <f t="shared" si="3"/>
        <v>1.3333333333333333</v>
      </c>
      <c r="N13" s="8" t="s">
        <v>7</v>
      </c>
      <c r="O13" s="31">
        <v>3</v>
      </c>
      <c r="P13" s="31">
        <v>1</v>
      </c>
      <c r="Q13" s="31">
        <v>6</v>
      </c>
      <c r="R13" s="32">
        <v>2</v>
      </c>
      <c r="S13" s="31">
        <v>2</v>
      </c>
      <c r="T13" s="31">
        <v>2</v>
      </c>
      <c r="U13" s="31">
        <v>2</v>
      </c>
      <c r="V13" s="31"/>
      <c r="W13" s="31"/>
      <c r="X13" s="33"/>
      <c r="Y13" s="28">
        <f t="shared" si="0"/>
        <v>2.5714285714285716</v>
      </c>
      <c r="Z13" s="29">
        <f t="shared" si="1"/>
        <v>2.5</v>
      </c>
    </row>
    <row r="14" spans="1:26" ht="15.75" x14ac:dyDescent="0.25">
      <c r="A14" s="8" t="s">
        <v>8</v>
      </c>
      <c r="B14" s="10">
        <v>1</v>
      </c>
      <c r="C14" s="15">
        <v>1</v>
      </c>
      <c r="D14" s="15">
        <v>2</v>
      </c>
      <c r="E14" s="15">
        <v>1</v>
      </c>
      <c r="F14" s="15">
        <v>1</v>
      </c>
      <c r="G14" s="15">
        <v>1</v>
      </c>
      <c r="H14" s="15">
        <v>1</v>
      </c>
      <c r="I14" s="15"/>
      <c r="J14" s="15"/>
      <c r="K14" s="15"/>
      <c r="L14" s="28">
        <f t="shared" si="2"/>
        <v>1.1428571428571428</v>
      </c>
      <c r="M14" s="29">
        <f t="shared" si="3"/>
        <v>1.1666666666666667</v>
      </c>
      <c r="N14" s="8" t="s">
        <v>8</v>
      </c>
      <c r="O14" s="31">
        <v>4</v>
      </c>
      <c r="P14" s="31">
        <v>2</v>
      </c>
      <c r="Q14" s="31">
        <v>3</v>
      </c>
      <c r="R14" s="32">
        <v>2</v>
      </c>
      <c r="S14" s="31">
        <v>3</v>
      </c>
      <c r="T14" s="31">
        <v>3</v>
      </c>
      <c r="U14" s="31">
        <v>3</v>
      </c>
      <c r="V14" s="31"/>
      <c r="W14" s="31"/>
      <c r="X14" s="33"/>
      <c r="Y14" s="28">
        <f t="shared" si="0"/>
        <v>2.8571428571428572</v>
      </c>
      <c r="Z14" s="29">
        <f t="shared" si="1"/>
        <v>2.6666666666666665</v>
      </c>
    </row>
    <row r="15" spans="1:26" ht="15.75" x14ac:dyDescent="0.25">
      <c r="A15" s="8" t="s">
        <v>9</v>
      </c>
      <c r="B15" s="10">
        <v>1</v>
      </c>
      <c r="C15" s="15">
        <v>1</v>
      </c>
      <c r="D15" s="15">
        <v>1</v>
      </c>
      <c r="E15" s="15">
        <v>2</v>
      </c>
      <c r="F15" s="15">
        <v>2</v>
      </c>
      <c r="G15" s="15">
        <v>1</v>
      </c>
      <c r="H15" s="15">
        <v>2</v>
      </c>
      <c r="I15" s="15"/>
      <c r="J15" s="15"/>
      <c r="K15" s="15"/>
      <c r="L15" s="28">
        <f t="shared" si="2"/>
        <v>1.4285714285714286</v>
      </c>
      <c r="M15" s="29">
        <f t="shared" si="3"/>
        <v>1.5</v>
      </c>
      <c r="N15" s="8" t="s">
        <v>9</v>
      </c>
      <c r="O15" s="31">
        <v>3</v>
      </c>
      <c r="P15" s="31">
        <v>2</v>
      </c>
      <c r="Q15" s="31">
        <v>2</v>
      </c>
      <c r="R15" s="32">
        <v>3</v>
      </c>
      <c r="S15" s="31">
        <v>4</v>
      </c>
      <c r="T15" s="31">
        <v>2</v>
      </c>
      <c r="U15" s="31">
        <v>4</v>
      </c>
      <c r="V15" s="31"/>
      <c r="W15" s="31"/>
      <c r="X15" s="33"/>
      <c r="Y15" s="28">
        <f t="shared" si="0"/>
        <v>2.8571428571428572</v>
      </c>
      <c r="Z15" s="29">
        <f t="shared" si="1"/>
        <v>2.8333333333333335</v>
      </c>
    </row>
    <row r="16" spans="1:26" ht="15.75" x14ac:dyDescent="0.25">
      <c r="A16" s="8" t="s">
        <v>10</v>
      </c>
      <c r="B16" s="10">
        <v>2</v>
      </c>
      <c r="C16" s="15">
        <v>1</v>
      </c>
      <c r="D16" s="15">
        <v>2</v>
      </c>
      <c r="E16" s="15">
        <v>1</v>
      </c>
      <c r="F16" s="15">
        <v>1</v>
      </c>
      <c r="G16" s="15">
        <v>2</v>
      </c>
      <c r="H16" s="15">
        <v>2</v>
      </c>
      <c r="I16" s="15"/>
      <c r="J16" s="15"/>
      <c r="K16" s="15"/>
      <c r="L16" s="28">
        <f t="shared" si="2"/>
        <v>1.5714285714285714</v>
      </c>
      <c r="M16" s="29">
        <f t="shared" si="3"/>
        <v>1.5</v>
      </c>
      <c r="N16" s="8" t="s">
        <v>10</v>
      </c>
      <c r="O16" s="31">
        <v>2</v>
      </c>
      <c r="P16" s="31">
        <v>3</v>
      </c>
      <c r="Q16" s="31">
        <v>4</v>
      </c>
      <c r="R16" s="32">
        <v>2</v>
      </c>
      <c r="S16" s="31">
        <v>2</v>
      </c>
      <c r="T16" s="31">
        <v>4</v>
      </c>
      <c r="U16" s="31">
        <v>2</v>
      </c>
      <c r="V16" s="31"/>
      <c r="W16" s="31"/>
      <c r="X16" s="33"/>
      <c r="Y16" s="28">
        <f t="shared" si="0"/>
        <v>2.7142857142857144</v>
      </c>
      <c r="Z16" s="29">
        <f t="shared" si="1"/>
        <v>2.8333333333333335</v>
      </c>
    </row>
    <row r="17" spans="1:26" ht="15.75" x14ac:dyDescent="0.25">
      <c r="A17" s="8" t="s">
        <v>11</v>
      </c>
      <c r="B17" s="10">
        <v>1</v>
      </c>
      <c r="C17" s="15">
        <v>2</v>
      </c>
      <c r="D17" s="15">
        <v>2</v>
      </c>
      <c r="E17" s="15">
        <v>3</v>
      </c>
      <c r="F17" s="15">
        <v>2</v>
      </c>
      <c r="G17" s="15">
        <v>3</v>
      </c>
      <c r="H17" s="15">
        <v>2</v>
      </c>
      <c r="I17" s="15"/>
      <c r="J17" s="15"/>
      <c r="K17" s="15"/>
      <c r="L17" s="28">
        <f t="shared" si="2"/>
        <v>2.1428571428571428</v>
      </c>
      <c r="M17" s="29">
        <f t="shared" si="3"/>
        <v>2.3333333333333335</v>
      </c>
      <c r="N17" s="8" t="s">
        <v>11</v>
      </c>
      <c r="O17" s="31">
        <v>2</v>
      </c>
      <c r="P17" s="31">
        <v>2</v>
      </c>
      <c r="Q17" s="31">
        <v>4</v>
      </c>
      <c r="R17" s="32">
        <v>3</v>
      </c>
      <c r="S17" s="31">
        <v>1</v>
      </c>
      <c r="T17" s="31">
        <v>2</v>
      </c>
      <c r="U17" s="31">
        <v>2</v>
      </c>
      <c r="V17" s="31"/>
      <c r="W17" s="31"/>
      <c r="X17" s="33"/>
      <c r="Y17" s="28">
        <f t="shared" si="0"/>
        <v>2.2857142857142856</v>
      </c>
      <c r="Z17" s="29">
        <f t="shared" si="1"/>
        <v>2.3333333333333335</v>
      </c>
    </row>
    <row r="18" spans="1:26" ht="15.75" x14ac:dyDescent="0.25">
      <c r="A18" s="8" t="s">
        <v>12</v>
      </c>
      <c r="B18" s="10">
        <v>2</v>
      </c>
      <c r="C18" s="15">
        <v>1</v>
      </c>
      <c r="D18" s="15">
        <v>1</v>
      </c>
      <c r="E18" s="15">
        <v>2</v>
      </c>
      <c r="F18" s="15">
        <v>1</v>
      </c>
      <c r="G18" s="15">
        <v>2</v>
      </c>
      <c r="H18" s="15">
        <v>2</v>
      </c>
      <c r="I18" s="15"/>
      <c r="J18" s="15"/>
      <c r="K18" s="15"/>
      <c r="L18" s="28">
        <f t="shared" si="2"/>
        <v>1.5714285714285714</v>
      </c>
      <c r="M18" s="29">
        <f t="shared" si="3"/>
        <v>1.5</v>
      </c>
      <c r="N18" s="8" t="s">
        <v>12</v>
      </c>
      <c r="O18" s="31">
        <v>2</v>
      </c>
      <c r="P18" s="31">
        <v>2</v>
      </c>
      <c r="Q18" s="31">
        <v>2</v>
      </c>
      <c r="R18" s="32">
        <v>2</v>
      </c>
      <c r="S18" s="31">
        <v>2</v>
      </c>
      <c r="T18" s="31">
        <v>2</v>
      </c>
      <c r="U18" s="31">
        <v>2</v>
      </c>
      <c r="V18" s="31"/>
      <c r="W18" s="31"/>
      <c r="X18" s="33"/>
      <c r="Y18" s="28">
        <f t="shared" si="0"/>
        <v>2</v>
      </c>
      <c r="Z18" s="29">
        <f t="shared" si="1"/>
        <v>2</v>
      </c>
    </row>
    <row r="19" spans="1:26" ht="15.75" x14ac:dyDescent="0.25">
      <c r="A19" s="8" t="s">
        <v>13</v>
      </c>
      <c r="B19" s="10">
        <v>1</v>
      </c>
      <c r="C19" s="15">
        <v>1</v>
      </c>
      <c r="D19" s="15">
        <v>1</v>
      </c>
      <c r="E19" s="15">
        <v>1</v>
      </c>
      <c r="F19" s="15">
        <v>1</v>
      </c>
      <c r="G19" s="15">
        <v>1</v>
      </c>
      <c r="H19" s="15">
        <v>1</v>
      </c>
      <c r="I19" s="15"/>
      <c r="J19" s="15"/>
      <c r="K19" s="15"/>
      <c r="L19" s="28">
        <f t="shared" si="2"/>
        <v>1</v>
      </c>
      <c r="M19" s="29">
        <f t="shared" si="3"/>
        <v>1</v>
      </c>
      <c r="N19" s="8" t="s">
        <v>13</v>
      </c>
      <c r="O19" s="31">
        <v>1</v>
      </c>
      <c r="P19" s="31">
        <v>1</v>
      </c>
      <c r="Q19" s="31">
        <v>1</v>
      </c>
      <c r="R19" s="32">
        <v>4</v>
      </c>
      <c r="S19" s="31">
        <v>1</v>
      </c>
      <c r="T19" s="31">
        <v>1</v>
      </c>
      <c r="U19" s="31">
        <v>3</v>
      </c>
      <c r="V19" s="31"/>
      <c r="W19" s="31"/>
      <c r="X19" s="33"/>
      <c r="Y19" s="28">
        <f t="shared" si="0"/>
        <v>1.7142857142857142</v>
      </c>
      <c r="Z19" s="29">
        <f t="shared" si="1"/>
        <v>1.8333333333333333</v>
      </c>
    </row>
    <row r="20" spans="1:26" ht="15.75" x14ac:dyDescent="0.25">
      <c r="A20" s="8" t="s">
        <v>14</v>
      </c>
      <c r="B20" s="10">
        <v>1</v>
      </c>
      <c r="C20" s="15">
        <v>1</v>
      </c>
      <c r="D20" s="15">
        <v>1</v>
      </c>
      <c r="E20" s="15">
        <v>1</v>
      </c>
      <c r="F20" s="15">
        <v>1</v>
      </c>
      <c r="G20" s="15">
        <v>1</v>
      </c>
      <c r="H20" s="15">
        <v>2</v>
      </c>
      <c r="I20" s="15"/>
      <c r="J20" s="15"/>
      <c r="K20" s="15"/>
      <c r="L20" s="28">
        <f t="shared" si="2"/>
        <v>1.1428571428571428</v>
      </c>
      <c r="M20" s="29">
        <f t="shared" si="3"/>
        <v>1.1666666666666667</v>
      </c>
      <c r="N20" s="8" t="s">
        <v>14</v>
      </c>
      <c r="O20" s="31">
        <v>1</v>
      </c>
      <c r="P20" s="31">
        <v>1</v>
      </c>
      <c r="Q20" s="31">
        <v>2</v>
      </c>
      <c r="R20" s="32">
        <v>1</v>
      </c>
      <c r="S20" s="31">
        <v>1</v>
      </c>
      <c r="T20" s="31">
        <v>2</v>
      </c>
      <c r="U20" s="31">
        <v>1</v>
      </c>
      <c r="V20" s="31"/>
      <c r="W20" s="31"/>
      <c r="X20" s="33"/>
      <c r="Y20" s="28">
        <f t="shared" si="0"/>
        <v>1.2857142857142858</v>
      </c>
      <c r="Z20" s="29">
        <f t="shared" si="1"/>
        <v>1.3333333333333333</v>
      </c>
    </row>
    <row r="21" spans="1:26" ht="15.75" x14ac:dyDescent="0.25">
      <c r="A21" s="8" t="s">
        <v>15</v>
      </c>
      <c r="B21" s="10">
        <v>1</v>
      </c>
      <c r="C21" s="15">
        <v>1</v>
      </c>
      <c r="D21" s="15">
        <v>1</v>
      </c>
      <c r="E21" s="15">
        <v>1</v>
      </c>
      <c r="F21" s="15">
        <v>1</v>
      </c>
      <c r="G21" s="15">
        <v>2</v>
      </c>
      <c r="H21" s="15">
        <v>1</v>
      </c>
      <c r="I21" s="15"/>
      <c r="J21" s="15"/>
      <c r="K21" s="15"/>
      <c r="L21" s="28">
        <f t="shared" si="2"/>
        <v>1.1428571428571428</v>
      </c>
      <c r="M21" s="29">
        <f t="shared" si="3"/>
        <v>1.1666666666666667</v>
      </c>
      <c r="N21" s="8" t="s">
        <v>15</v>
      </c>
      <c r="O21" s="31">
        <v>3</v>
      </c>
      <c r="P21" s="31">
        <v>3</v>
      </c>
      <c r="Q21" s="31">
        <v>1</v>
      </c>
      <c r="R21" s="32">
        <v>3</v>
      </c>
      <c r="S21" s="31">
        <v>5</v>
      </c>
      <c r="T21" s="31">
        <v>5</v>
      </c>
      <c r="U21" s="31">
        <v>3</v>
      </c>
      <c r="V21" s="31"/>
      <c r="W21" s="31"/>
      <c r="X21" s="33"/>
      <c r="Y21" s="28">
        <f t="shared" si="0"/>
        <v>3.2857142857142856</v>
      </c>
      <c r="Z21" s="29">
        <f t="shared" si="1"/>
        <v>3.3333333333333335</v>
      </c>
    </row>
    <row r="22" spans="1:26" ht="15.75" x14ac:dyDescent="0.25">
      <c r="A22" s="8" t="s">
        <v>16</v>
      </c>
      <c r="B22" s="10">
        <v>2</v>
      </c>
      <c r="C22" s="15">
        <v>5</v>
      </c>
      <c r="D22" s="15">
        <v>2</v>
      </c>
      <c r="E22" s="15">
        <v>1</v>
      </c>
      <c r="F22" s="15">
        <v>1</v>
      </c>
      <c r="G22" s="15">
        <v>2</v>
      </c>
      <c r="H22" s="15">
        <v>1</v>
      </c>
      <c r="I22" s="15"/>
      <c r="J22" s="15"/>
      <c r="K22" s="15"/>
      <c r="L22" s="28">
        <f t="shared" si="2"/>
        <v>2</v>
      </c>
      <c r="M22" s="29">
        <f t="shared" si="3"/>
        <v>2</v>
      </c>
      <c r="N22" s="8" t="s">
        <v>16</v>
      </c>
      <c r="O22" s="31">
        <v>1</v>
      </c>
      <c r="P22" s="31">
        <v>2</v>
      </c>
      <c r="Q22" s="31">
        <v>2</v>
      </c>
      <c r="R22" s="32">
        <v>2</v>
      </c>
      <c r="S22" s="31">
        <v>2</v>
      </c>
      <c r="T22" s="31">
        <v>2</v>
      </c>
      <c r="U22" s="31">
        <v>2</v>
      </c>
      <c r="V22" s="31"/>
      <c r="W22" s="31"/>
      <c r="X22" s="33"/>
      <c r="Y22" s="28">
        <f t="shared" si="0"/>
        <v>1.8571428571428572</v>
      </c>
      <c r="Z22" s="29">
        <f t="shared" si="1"/>
        <v>2</v>
      </c>
    </row>
    <row r="23" spans="1:26" ht="15.75" x14ac:dyDescent="0.25">
      <c r="A23" s="8" t="s">
        <v>17</v>
      </c>
      <c r="B23" s="10">
        <v>2</v>
      </c>
      <c r="C23" s="15">
        <v>2</v>
      </c>
      <c r="D23" s="15">
        <v>1</v>
      </c>
      <c r="E23" s="15">
        <v>1</v>
      </c>
      <c r="F23" s="15">
        <v>1</v>
      </c>
      <c r="G23" s="15">
        <v>1</v>
      </c>
      <c r="H23" s="15">
        <v>1</v>
      </c>
      <c r="I23" s="15"/>
      <c r="J23" s="15"/>
      <c r="K23" s="15"/>
      <c r="L23" s="28">
        <f t="shared" si="2"/>
        <v>1.2857142857142858</v>
      </c>
      <c r="M23" s="29">
        <f t="shared" si="3"/>
        <v>1.1666666666666667</v>
      </c>
      <c r="N23" s="8" t="s">
        <v>17</v>
      </c>
      <c r="O23" s="31">
        <v>1</v>
      </c>
      <c r="P23" s="31">
        <v>4</v>
      </c>
      <c r="Q23" s="31">
        <v>4</v>
      </c>
      <c r="R23" s="32">
        <v>6</v>
      </c>
      <c r="S23" s="31">
        <v>1</v>
      </c>
      <c r="T23" s="31">
        <v>1</v>
      </c>
      <c r="U23" s="31">
        <v>4</v>
      </c>
      <c r="V23" s="31"/>
      <c r="W23" s="31"/>
      <c r="X23" s="33"/>
      <c r="Y23" s="28">
        <f t="shared" si="0"/>
        <v>3</v>
      </c>
      <c r="Z23" s="29">
        <f t="shared" si="1"/>
        <v>3.3333333333333335</v>
      </c>
    </row>
    <row r="24" spans="1:26" ht="15.75" x14ac:dyDescent="0.25">
      <c r="A24" s="8" t="s">
        <v>18</v>
      </c>
      <c r="B24" s="10">
        <v>2</v>
      </c>
      <c r="C24" s="15">
        <v>1</v>
      </c>
      <c r="D24" s="15">
        <v>1</v>
      </c>
      <c r="E24" s="15">
        <v>1</v>
      </c>
      <c r="F24" s="15">
        <v>1</v>
      </c>
      <c r="G24" s="15">
        <v>3</v>
      </c>
      <c r="H24" s="15">
        <v>2</v>
      </c>
      <c r="I24" s="15"/>
      <c r="J24" s="15"/>
      <c r="K24" s="15"/>
      <c r="L24" s="28">
        <f t="shared" si="2"/>
        <v>1.5714285714285714</v>
      </c>
      <c r="M24" s="29">
        <f t="shared" si="3"/>
        <v>1.5</v>
      </c>
      <c r="N24" s="8" t="s">
        <v>18</v>
      </c>
      <c r="O24" s="31">
        <v>3</v>
      </c>
      <c r="P24" s="31">
        <v>1</v>
      </c>
      <c r="Q24" s="31">
        <v>3</v>
      </c>
      <c r="R24" s="32">
        <v>1</v>
      </c>
      <c r="S24" s="31">
        <v>4</v>
      </c>
      <c r="T24" s="31">
        <v>1</v>
      </c>
      <c r="U24" s="31">
        <v>2</v>
      </c>
      <c r="V24" s="31"/>
      <c r="W24" s="31"/>
      <c r="X24" s="33"/>
      <c r="Y24" s="28">
        <f t="shared" si="0"/>
        <v>2.1428571428571428</v>
      </c>
      <c r="Z24" s="29">
        <f t="shared" si="1"/>
        <v>2</v>
      </c>
    </row>
    <row r="25" spans="1:26" ht="15.75" x14ac:dyDescent="0.25">
      <c r="A25" s="8" t="s">
        <v>19</v>
      </c>
      <c r="B25" s="10">
        <v>1</v>
      </c>
      <c r="C25" s="15">
        <v>1</v>
      </c>
      <c r="D25" s="15">
        <v>1</v>
      </c>
      <c r="E25" s="15">
        <v>3</v>
      </c>
      <c r="F25" s="15">
        <v>1</v>
      </c>
      <c r="G25" s="15">
        <v>2</v>
      </c>
      <c r="H25" s="15">
        <v>2</v>
      </c>
      <c r="I25" s="15"/>
      <c r="J25" s="15"/>
      <c r="K25" s="15"/>
      <c r="L25" s="28">
        <f t="shared" si="2"/>
        <v>1.5714285714285714</v>
      </c>
      <c r="M25" s="29">
        <f t="shared" si="3"/>
        <v>1.6666666666666667</v>
      </c>
      <c r="N25" s="8" t="s">
        <v>19</v>
      </c>
      <c r="O25" s="31">
        <v>2</v>
      </c>
      <c r="P25" s="31">
        <v>4</v>
      </c>
      <c r="Q25" s="31">
        <v>2</v>
      </c>
      <c r="R25" s="32">
        <v>1</v>
      </c>
      <c r="S25" s="31">
        <v>3</v>
      </c>
      <c r="T25" s="31">
        <v>2</v>
      </c>
      <c r="U25" s="31">
        <v>1</v>
      </c>
      <c r="V25" s="31"/>
      <c r="W25" s="31"/>
      <c r="X25" s="33"/>
      <c r="Y25" s="28">
        <f t="shared" si="0"/>
        <v>2.1428571428571428</v>
      </c>
      <c r="Z25" s="29">
        <f t="shared" si="1"/>
        <v>2.1666666666666665</v>
      </c>
    </row>
    <row r="26" spans="1:26" ht="15.75" x14ac:dyDescent="0.25">
      <c r="A26" s="8" t="s">
        <v>20</v>
      </c>
      <c r="B26" s="10">
        <v>1</v>
      </c>
      <c r="C26" s="15">
        <v>1</v>
      </c>
      <c r="D26" s="15">
        <v>1</v>
      </c>
      <c r="E26" s="15">
        <v>1</v>
      </c>
      <c r="F26" s="15">
        <v>2</v>
      </c>
      <c r="G26" s="15">
        <v>1</v>
      </c>
      <c r="H26" s="15">
        <v>1</v>
      </c>
      <c r="I26" s="15"/>
      <c r="J26" s="15"/>
      <c r="K26" s="15"/>
      <c r="L26" s="28">
        <f t="shared" si="2"/>
        <v>1.1428571428571428</v>
      </c>
      <c r="M26" s="29">
        <f t="shared" si="3"/>
        <v>1.1666666666666667</v>
      </c>
      <c r="N26" s="8" t="s">
        <v>20</v>
      </c>
      <c r="O26" s="31">
        <v>2</v>
      </c>
      <c r="P26" s="31">
        <v>2</v>
      </c>
      <c r="Q26" s="31">
        <v>2</v>
      </c>
      <c r="R26" s="32">
        <v>1</v>
      </c>
      <c r="S26" s="31">
        <v>2</v>
      </c>
      <c r="T26" s="31">
        <v>1</v>
      </c>
      <c r="U26" s="31">
        <v>2</v>
      </c>
      <c r="V26" s="31"/>
      <c r="W26" s="31"/>
      <c r="X26" s="33"/>
      <c r="Y26" s="28">
        <f t="shared" si="0"/>
        <v>1.7142857142857142</v>
      </c>
      <c r="Z26" s="29">
        <f t="shared" si="1"/>
        <v>1.6666666666666667</v>
      </c>
    </row>
    <row r="27" spans="1:26" ht="15.75" x14ac:dyDescent="0.25">
      <c r="A27" s="8" t="s">
        <v>21</v>
      </c>
      <c r="B27" s="10">
        <v>1</v>
      </c>
      <c r="C27" s="15">
        <v>1</v>
      </c>
      <c r="D27" s="15">
        <v>2</v>
      </c>
      <c r="E27" s="15">
        <v>1</v>
      </c>
      <c r="F27" s="15">
        <v>1</v>
      </c>
      <c r="G27" s="15">
        <v>1</v>
      </c>
      <c r="H27" s="15">
        <v>1</v>
      </c>
      <c r="I27" s="15"/>
      <c r="J27" s="15"/>
      <c r="K27" s="15"/>
      <c r="L27" s="28">
        <f t="shared" si="2"/>
        <v>1.1428571428571428</v>
      </c>
      <c r="M27" s="29">
        <f t="shared" si="3"/>
        <v>1.1666666666666667</v>
      </c>
      <c r="N27" s="8" t="s">
        <v>21</v>
      </c>
      <c r="O27" s="31">
        <v>2</v>
      </c>
      <c r="P27" s="31">
        <v>2</v>
      </c>
      <c r="Q27" s="31">
        <v>1</v>
      </c>
      <c r="R27" s="32">
        <v>2</v>
      </c>
      <c r="S27" s="31">
        <v>3</v>
      </c>
      <c r="T27" s="31">
        <v>2</v>
      </c>
      <c r="U27" s="31">
        <v>1</v>
      </c>
      <c r="V27" s="31"/>
      <c r="W27" s="31"/>
      <c r="X27" s="33"/>
      <c r="Y27" s="28">
        <f t="shared" si="0"/>
        <v>1.8571428571428572</v>
      </c>
      <c r="Z27" s="29">
        <f t="shared" si="1"/>
        <v>1.8333333333333333</v>
      </c>
    </row>
    <row r="28" spans="1:26" ht="15.75" x14ac:dyDescent="0.25">
      <c r="A28" s="9" t="s">
        <v>22</v>
      </c>
      <c r="B28" s="11">
        <v>1</v>
      </c>
      <c r="C28" s="16">
        <v>2</v>
      </c>
      <c r="D28" s="16">
        <v>1</v>
      </c>
      <c r="E28" s="16">
        <v>1</v>
      </c>
      <c r="F28" s="16">
        <v>1</v>
      </c>
      <c r="G28" s="16">
        <v>2</v>
      </c>
      <c r="H28" s="16">
        <v>1</v>
      </c>
      <c r="I28" s="16"/>
      <c r="J28" s="16"/>
      <c r="K28" s="16"/>
      <c r="L28" s="28">
        <f t="shared" si="2"/>
        <v>1.2857142857142858</v>
      </c>
      <c r="M28" s="29">
        <f t="shared" si="3"/>
        <v>1.3333333333333333</v>
      </c>
      <c r="N28" s="9" t="s">
        <v>22</v>
      </c>
      <c r="O28" s="34">
        <v>1</v>
      </c>
      <c r="P28" s="34">
        <v>1</v>
      </c>
      <c r="Q28" s="34">
        <v>4</v>
      </c>
      <c r="R28" s="35">
        <v>1</v>
      </c>
      <c r="S28" s="34">
        <v>1</v>
      </c>
      <c r="T28" s="34">
        <v>1</v>
      </c>
      <c r="U28" s="34">
        <v>3</v>
      </c>
      <c r="V28" s="34"/>
      <c r="W28" s="34"/>
      <c r="X28" s="36"/>
      <c r="Y28" s="28">
        <f t="shared" si="0"/>
        <v>1.7142857142857142</v>
      </c>
      <c r="Z28" s="29">
        <f t="shared" si="1"/>
        <v>1.8333333333333333</v>
      </c>
    </row>
    <row r="29" spans="1:26" ht="16.5" thickBot="1" x14ac:dyDescent="0.3">
      <c r="A29" s="13" t="s">
        <v>39</v>
      </c>
      <c r="B29" s="40">
        <f>SUM(B11:B28)</f>
        <v>25</v>
      </c>
      <c r="C29" s="40">
        <f t="shared" ref="C29:K29" si="4">SUM(C11:C28)</f>
        <v>25</v>
      </c>
      <c r="D29" s="39">
        <f t="shared" si="4"/>
        <v>23</v>
      </c>
      <c r="E29" s="39">
        <f t="shared" si="4"/>
        <v>24</v>
      </c>
      <c r="F29" s="39">
        <f t="shared" si="4"/>
        <v>22</v>
      </c>
      <c r="G29" s="38">
        <f t="shared" si="4"/>
        <v>30</v>
      </c>
      <c r="H29" s="40">
        <f t="shared" si="4"/>
        <v>25</v>
      </c>
      <c r="I29" s="38">
        <f t="shared" si="4"/>
        <v>0</v>
      </c>
      <c r="J29" s="38">
        <f t="shared" si="4"/>
        <v>0</v>
      </c>
      <c r="K29" s="42">
        <f t="shared" si="4"/>
        <v>0</v>
      </c>
      <c r="L29" s="23"/>
      <c r="M29" s="23"/>
      <c r="N29" s="13" t="s">
        <v>39</v>
      </c>
      <c r="O29" s="40">
        <f t="shared" ref="O29:X29" si="5">SUM(O11:O28)</f>
        <v>36</v>
      </c>
      <c r="P29" s="40">
        <f t="shared" si="5"/>
        <v>36</v>
      </c>
      <c r="Q29" s="38">
        <f t="shared" si="5"/>
        <v>46</v>
      </c>
      <c r="R29" s="38">
        <f t="shared" si="5"/>
        <v>41</v>
      </c>
      <c r="S29" s="40">
        <f t="shared" si="5"/>
        <v>39</v>
      </c>
      <c r="T29" s="40">
        <f t="shared" si="5"/>
        <v>36</v>
      </c>
      <c r="U29" s="38">
        <f t="shared" si="5"/>
        <v>40</v>
      </c>
      <c r="V29" s="38">
        <f t="shared" si="5"/>
        <v>0</v>
      </c>
      <c r="W29" s="38">
        <f t="shared" si="5"/>
        <v>0</v>
      </c>
      <c r="X29" s="42">
        <f t="shared" si="5"/>
        <v>0</v>
      </c>
      <c r="Y29" s="37"/>
      <c r="Z29" s="37"/>
    </row>
    <row r="30" spans="1:26" ht="16.5" thickTop="1" x14ac:dyDescent="0.25">
      <c r="A30" s="2"/>
      <c r="N30" s="2"/>
    </row>
    <row r="31" spans="1:26" ht="15.75" x14ac:dyDescent="0.25">
      <c r="A31" s="2"/>
      <c r="N31" s="2"/>
    </row>
  </sheetData>
  <pageMargins left="3.937007874015748E-2" right="3.937007874015748E-2" top="0.94488188976377963" bottom="0.74803149606299213" header="0.31496062992125984" footer="0.31496062992125984"/>
  <pageSetup paperSize="9" orientation="landscape" horizontalDpi="4294967293" verticalDpi="4294967292" r:id="rId1"/>
  <headerFooter>
    <oddHeader>&amp;C&amp;"-,Fett"&amp;14Trainingsauswertung SEM Lahti 2016
Seniorenkader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11</vt:i4>
      </vt:variant>
    </vt:vector>
  </HeadingPairs>
  <TitlesOfParts>
    <vt:vector size="11" baseType="lpstr">
      <vt:lpstr>Totalschnitt Mannschaft</vt:lpstr>
      <vt:lpstr>Gesamtrundenschnitte</vt:lpstr>
      <vt:lpstr>Jörg Wiedemeier</vt:lpstr>
      <vt:lpstr>Reinhard Zengaffinen</vt:lpstr>
      <vt:lpstr>Roger Anderegg</vt:lpstr>
      <vt:lpstr>Markus Huber</vt:lpstr>
      <vt:lpstr>Christian Kühni</vt:lpstr>
      <vt:lpstr>Stefan Zysset</vt:lpstr>
      <vt:lpstr>Ewald Locher</vt:lpstr>
      <vt:lpstr>Claudia Anderegg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Benutzer 1</dc:creator>
  <cp:lastModifiedBy>Reinhard Zengaffinen</cp:lastModifiedBy>
  <cp:lastPrinted>2016-08-09T12:32:22Z</cp:lastPrinted>
  <dcterms:created xsi:type="dcterms:W3CDTF">2016-07-30T05:00:39Z</dcterms:created>
  <dcterms:modified xsi:type="dcterms:W3CDTF">2016-08-09T12:47:32Z</dcterms:modified>
</cp:coreProperties>
</file>